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60" activeTab="0"/>
  </bookViews>
  <sheets>
    <sheet name="Школы город" sheetId="1" r:id="rId1"/>
    <sheet name="р-н &quot;Сарыарка&quot;" sheetId="2" r:id="rId2"/>
    <sheet name="р-н Алматы" sheetId="3" r:id="rId3"/>
    <sheet name="р-н&quot;Есиль&quot;" sheetId="4" r:id="rId4"/>
    <sheet name="Колледжи" sheetId="5" r:id="rId5"/>
    <sheet name="Лист1" sheetId="6" r:id="rId6"/>
    <sheet name="Лист2" sheetId="7" r:id="rId7"/>
  </sheets>
  <definedNames>
    <definedName name="_xlnm.Print_Area" localSheetId="1">'р-н "Сарыарка"'!$A$1:$AN$49</definedName>
    <definedName name="_xlnm.Print_Area" localSheetId="0">'Школы город'!$C$2:$AU$74</definedName>
  </definedNames>
  <calcPr fullCalcOnLoad="1"/>
</workbook>
</file>

<file path=xl/sharedStrings.xml><?xml version="1.0" encoding="utf-8"?>
<sst xmlns="http://schemas.openxmlformats.org/spreadsheetml/2006/main" count="689" uniqueCount="192">
  <si>
    <t>Футбол</t>
  </si>
  <si>
    <t>МЭЛ №1</t>
  </si>
  <si>
    <t>СШ №2</t>
  </si>
  <si>
    <t>ШГ №4</t>
  </si>
  <si>
    <t>ЛГ №5</t>
  </si>
  <si>
    <t>СШ №7</t>
  </si>
  <si>
    <t>СШ №8</t>
  </si>
  <si>
    <t>ГЭЛ №9</t>
  </si>
  <si>
    <t>СШ №10</t>
  </si>
  <si>
    <t>СШ №12</t>
  </si>
  <si>
    <t>СШ №13</t>
  </si>
  <si>
    <t>СШ №14</t>
  </si>
  <si>
    <t>лицей №15</t>
  </si>
  <si>
    <t>СШ №16</t>
  </si>
  <si>
    <t>Гимн. №6</t>
  </si>
  <si>
    <t>СШ №3</t>
  </si>
  <si>
    <t>гимн. №17</t>
  </si>
  <si>
    <t>СШ №18</t>
  </si>
  <si>
    <t>СШ №19</t>
  </si>
  <si>
    <t>СШ № 20</t>
  </si>
  <si>
    <t>СШ № 22</t>
  </si>
  <si>
    <t>СШ № 21</t>
  </si>
  <si>
    <t>СШ № 23</t>
  </si>
  <si>
    <t>КШДС №24</t>
  </si>
  <si>
    <t>СШ № 25</t>
  </si>
  <si>
    <t>СШ № 27</t>
  </si>
  <si>
    <t>СШ № 28</t>
  </si>
  <si>
    <t>СШ № 29</t>
  </si>
  <si>
    <t>СШ №30</t>
  </si>
  <si>
    <t>СШ № 32</t>
  </si>
  <si>
    <t xml:space="preserve">   МСШ № 31</t>
  </si>
  <si>
    <t>СШ №34</t>
  </si>
  <si>
    <t>СШ № 36</t>
  </si>
  <si>
    <t>СШ № 35</t>
  </si>
  <si>
    <t>ОПШ № 37</t>
  </si>
  <si>
    <t>СШ № 38</t>
  </si>
  <si>
    <t>СШ № 40</t>
  </si>
  <si>
    <t>СШ №41</t>
  </si>
  <si>
    <t>СШ № 42</t>
  </si>
  <si>
    <t>СШ № 43</t>
  </si>
  <si>
    <t>СШ № 44</t>
  </si>
  <si>
    <t>СШ № 45</t>
  </si>
  <si>
    <t>СШ № 46</t>
  </si>
  <si>
    <t>СШ № 47</t>
  </si>
  <si>
    <t>СШ № 48</t>
  </si>
  <si>
    <t>СШ № 49</t>
  </si>
  <si>
    <t>СШ № 50</t>
  </si>
  <si>
    <t>СШ № 51</t>
  </si>
  <si>
    <t>СШ № 52</t>
  </si>
  <si>
    <t>СШ № 53</t>
  </si>
  <si>
    <t>СШ № 54</t>
  </si>
  <si>
    <t>СШ № 55</t>
  </si>
  <si>
    <t>СШ № 56</t>
  </si>
  <si>
    <t>КТЛ</t>
  </si>
  <si>
    <t>Дет/дом</t>
  </si>
  <si>
    <t xml:space="preserve"> Үстел теннисі    Настольный теннис</t>
  </si>
  <si>
    <t>Шаңғы спорты Лыжный спорт</t>
  </si>
  <si>
    <t>Баскетбол (қыздар) (девушки)</t>
  </si>
  <si>
    <t xml:space="preserve">     Мылтық ату        Пулевая стрельба</t>
  </si>
  <si>
    <t>Жеңілатлетика- лық эстафета Легкоатлетичес-кая эстафета</t>
  </si>
  <si>
    <t>Жинаған ұпайы Итоговые очки</t>
  </si>
  <si>
    <t>ҰпайыОчки</t>
  </si>
  <si>
    <t>Ұпайы Очки</t>
  </si>
  <si>
    <t xml:space="preserve">Орыны Место </t>
  </si>
  <si>
    <t>Орыны Место</t>
  </si>
  <si>
    <t>ОрыныМесто</t>
  </si>
  <si>
    <t>Барлығы Сумма</t>
  </si>
  <si>
    <t>Президенттік көпсайыс(қысқы) Президентское многоборье (зимнее)</t>
  </si>
  <si>
    <t>Шахмат</t>
  </si>
  <si>
    <t>Коньки</t>
  </si>
  <si>
    <t>Жүзу Плавание</t>
  </si>
  <si>
    <t>Қазақ күресі</t>
  </si>
  <si>
    <t>СШ № 58</t>
  </si>
  <si>
    <t>СШ № 57</t>
  </si>
  <si>
    <t>СШ №60</t>
  </si>
  <si>
    <t>СШ №59</t>
  </si>
  <si>
    <t>СШ № 61</t>
  </si>
  <si>
    <t>СШ №62</t>
  </si>
  <si>
    <t xml:space="preserve">  Тоғызқұмалақ</t>
  </si>
  <si>
    <t>СШ №63</t>
  </si>
  <si>
    <t xml:space="preserve">Волейбол       (ұлдар)        (юноши)       </t>
  </si>
  <si>
    <t xml:space="preserve">Волейбол     (қыздар)    (девушки)   </t>
  </si>
  <si>
    <t xml:space="preserve">    Баскетбол               (ұлдар)          (юноши)             </t>
  </si>
  <si>
    <t xml:space="preserve">         Білім                  мекемелері       Организации образования </t>
  </si>
  <si>
    <t>Қорытынды орыны Итоговое место</t>
  </si>
  <si>
    <t xml:space="preserve"> Жалпы командалық есеп     Общекомандный итог </t>
  </si>
  <si>
    <t>По  итогам 7 зачетных видов</t>
  </si>
  <si>
    <t>Рейтинговые баллы</t>
  </si>
  <si>
    <t xml:space="preserve">                    Күзгі кросс                     Осенний кросс</t>
  </si>
  <si>
    <t>СШ №64</t>
  </si>
  <si>
    <t>СШ №65</t>
  </si>
  <si>
    <t>Армрестлинг</t>
  </si>
  <si>
    <t xml:space="preserve">    Ұпайы       Очки</t>
  </si>
  <si>
    <t xml:space="preserve">           Президенттік көпсайыс                      (жазғы)                   Президентское многоборье (летнее)</t>
  </si>
  <si>
    <t xml:space="preserve">       Баскетбол              (қыздар)       (девушки)</t>
  </si>
  <si>
    <t xml:space="preserve">Волейбол            (ұлдар)              (юноши)       </t>
  </si>
  <si>
    <t xml:space="preserve">Волейбол         (қыздар)       (девушки)   </t>
  </si>
  <si>
    <t>Ұпайы  Очки</t>
  </si>
  <si>
    <t>Астана қаласы колледждер және кәсіби лицейлер оқушылары Спартакиадасының 2010-2011 жылғы нәтижелер кестесі</t>
  </si>
  <si>
    <t>Итоговая таблица Спартакиады учащихся колледжей и профессиональных лицеев города Астана на 2010-2011 год</t>
  </si>
  <si>
    <t>Ұпайы      Очки</t>
  </si>
  <si>
    <t>Астана қаласы"Алматы" ауданы оқушылары Спартакиадасының 2010-2011оқу  жылындағы нәтижелер кестесі</t>
  </si>
  <si>
    <t>Итоговая таблица Спартакиады школьников района "Алматы" города Астана на 2010-2011 уч./год</t>
  </si>
  <si>
    <t>Астана қаласы"Сарыарқа" ауданы оқушылары Спартакиадасының 2010-2011оқу  жылындағы нәтижелер кестесі</t>
  </si>
  <si>
    <t>Итоговая таблица Спартакиады школьников района "Сарыарка" города Астана на 2010-2011 уч./год</t>
  </si>
  <si>
    <t>ШГ №17</t>
  </si>
  <si>
    <t>ЛГ №24</t>
  </si>
  <si>
    <t>СШ №45</t>
  </si>
  <si>
    <t>Астана қаласы"Есіл" ауданы оқушылары Спартакиадасының 2010-2011оқу  жылындағы нәтижелер кестесі</t>
  </si>
  <si>
    <t>Итоговая таблица Спартакиады школьников района "Есиль" города Астана на 2010-2011 уч./год</t>
  </si>
  <si>
    <t>н/у</t>
  </si>
  <si>
    <t xml:space="preserve"> Күзгі кросс                     Осенний кросс</t>
  </si>
  <si>
    <t xml:space="preserve">   Күзгі кросс                     Осенний кросс</t>
  </si>
  <si>
    <t>№1 КЛ</t>
  </si>
  <si>
    <t>№2 КЛ</t>
  </si>
  <si>
    <t>№3 КЛ</t>
  </si>
  <si>
    <t>№4 КЛ</t>
  </si>
  <si>
    <t>№5 КЛ</t>
  </si>
  <si>
    <t>№6 КЛ</t>
  </si>
  <si>
    <t>№7 КЛ</t>
  </si>
  <si>
    <t>Гуманитарлық колледж</t>
  </si>
  <si>
    <t>Политехникалық колледж</t>
  </si>
  <si>
    <t>Көлік және комм. колледжі</t>
  </si>
  <si>
    <t>ЭТТӨС колледжі</t>
  </si>
  <si>
    <t>Медициналық колледж</t>
  </si>
  <si>
    <t>Сауда-экономика колледжі</t>
  </si>
  <si>
    <t>Экономикалық заң колледжі</t>
  </si>
  <si>
    <t>Қазақ ұлттық заң колледжі</t>
  </si>
  <si>
    <t>"Лингва" тілдер колледжі</t>
  </si>
  <si>
    <t>Мед. -техникалық колледжі</t>
  </si>
  <si>
    <t xml:space="preserve">"Даналық" колледжі </t>
  </si>
  <si>
    <t>Астаналық көпсалалы гуман. колледжі</t>
  </si>
  <si>
    <t>ҚҰЗУ гум. заң колледжі</t>
  </si>
  <si>
    <t>Туран колледжі</t>
  </si>
  <si>
    <t>Д.Қонаев атынд. колледжі</t>
  </si>
  <si>
    <t>"АСУ" колледжі</t>
  </si>
  <si>
    <t>Инновац. технол. колледжі</t>
  </si>
  <si>
    <t>Экономика және қаржы колледжі</t>
  </si>
  <si>
    <t>Астана техн.-эконом. Колледжі</t>
  </si>
  <si>
    <t>ЕАГИ колледжі</t>
  </si>
  <si>
    <t>Астана  Гуман. құрылыс колледжі</t>
  </si>
  <si>
    <t>Қазақ техн. және бизнес колледжі</t>
  </si>
  <si>
    <t>Басқару колледжі</t>
  </si>
  <si>
    <t>Менеджмент және бизнес колледжі</t>
  </si>
  <si>
    <t>М. Тынышпаев атынд. колледжі</t>
  </si>
  <si>
    <t>Қаржы академиясының колледжі</t>
  </si>
  <si>
    <t xml:space="preserve">    Баскетбол           (ұлдар)  (юноши) </t>
  </si>
  <si>
    <t xml:space="preserve">   Президенттік      көпсайыс(жазғы)      Президентское       многоборье     (летнее)</t>
  </si>
  <si>
    <t xml:space="preserve"> Президенттік көпсайыс                      (жазғы)           Президентское многоборье (летнее)</t>
  </si>
  <si>
    <t xml:space="preserve">           Президенттік көпсайыс                      (жазғы)                     Президентское многоборье (летнее</t>
  </si>
  <si>
    <t xml:space="preserve">        Күзгі кросс             Осенний кросс</t>
  </si>
  <si>
    <t>Астана қаласы оқушылар Спартакиадасының 2010-2011 оқу жылындағы нәтижелер кестесі</t>
  </si>
  <si>
    <t>Итоговая таблица Спартакиады школьников города Астана  на 2010-2011 уч.год</t>
  </si>
  <si>
    <t>Баскетбол    (қыздар)     (девушки)</t>
  </si>
  <si>
    <t xml:space="preserve">Волейбол         (ұлдар)           (юноши)       </t>
  </si>
  <si>
    <t xml:space="preserve">   Білім                  мекемелері       Организации образования </t>
  </si>
  <si>
    <t>Баскетбол       (қыздар)       (девушки)</t>
  </si>
  <si>
    <t xml:space="preserve">    Баскетбол               (ұлдар)              (юноши)             </t>
  </si>
  <si>
    <t xml:space="preserve"> Білім                  мекемелері       Организации образования </t>
  </si>
  <si>
    <t>Президенттік көпсайыс (қысқы)              Президентское многоборье (зимнее)</t>
  </si>
  <si>
    <t>н</t>
  </si>
  <si>
    <t xml:space="preserve">   СШ № 31</t>
  </si>
  <si>
    <t xml:space="preserve">        Президенттік көпсайыс                      (жазғы)                     Президентское многоборье (летнее)</t>
  </si>
  <si>
    <t xml:space="preserve">Білім                  мекемелері       Организации образования </t>
  </si>
  <si>
    <t xml:space="preserve">   Организации образования </t>
  </si>
  <si>
    <t>Места</t>
  </si>
  <si>
    <t>СШ №27</t>
  </si>
  <si>
    <t>СШ №17</t>
  </si>
  <si>
    <t>СШ №22</t>
  </si>
  <si>
    <t>СШ №61</t>
  </si>
  <si>
    <t>СШ №32</t>
  </si>
  <si>
    <t>СШ №15</t>
  </si>
  <si>
    <t>СШ №24</t>
  </si>
  <si>
    <t>СШ №53</t>
  </si>
  <si>
    <t>СШ №5</t>
  </si>
  <si>
    <t>СШ №4</t>
  </si>
  <si>
    <t>СШ №21</t>
  </si>
  <si>
    <t>СШ №29</t>
  </si>
  <si>
    <t>СШ №35</t>
  </si>
  <si>
    <t>СШ №37</t>
  </si>
  <si>
    <t>СШ №38</t>
  </si>
  <si>
    <t>СШ №40</t>
  </si>
  <si>
    <t>СШ №44</t>
  </si>
  <si>
    <t>СШ №46</t>
  </si>
  <si>
    <t>СШ №49</t>
  </si>
  <si>
    <t>СШ №52</t>
  </si>
  <si>
    <t>СШ №56</t>
  </si>
  <si>
    <t>СШ №57</t>
  </si>
  <si>
    <t>СШ №58</t>
  </si>
  <si>
    <t>СШ №55</t>
  </si>
  <si>
    <t>Д/дом</t>
  </si>
  <si>
    <t>Итоговые результаты по баскетболу (девушки) 2010-2011 уч.год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</si>
</sst>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8">
    <font>
      <sz val="10"/>
      <name val="Arial Cyr"/>
      <family val="0"/>
    </font>
    <font>
      <b/>
      <sz val="10"/>
      <name val="Arial Cyr"/>
      <family val="0"/>
    </font>
    <font>
      <sz val="8"/>
      <name val="Garamond"/>
      <family val="1"/>
    </font>
    <font>
      <b/>
      <sz val="8"/>
      <name val="Garamond"/>
      <family val="1"/>
    </font>
    <font>
      <b/>
      <sz val="8"/>
      <name val="Arial Cyr"/>
      <family val="0"/>
    </font>
    <font>
      <sz val="10"/>
      <name val="Times New Roman KK EK"/>
      <family val="1"/>
    </font>
    <font>
      <sz val="8"/>
      <name val="Times New Roman KK EK"/>
      <family val="1"/>
    </font>
    <font>
      <b/>
      <sz val="10"/>
      <name val="Times New Roman KK EK"/>
      <family val="1"/>
    </font>
    <font>
      <b/>
      <sz val="9"/>
      <name val="Times New Roman KK EK"/>
      <family val="1"/>
    </font>
    <font>
      <b/>
      <sz val="9"/>
      <color indexed="8"/>
      <name val="Times New Roman KK EK"/>
      <family val="1"/>
    </font>
    <font>
      <sz val="9"/>
      <name val="Times New Roman KK EK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 KK EK"/>
      <family val="1"/>
    </font>
    <font>
      <b/>
      <sz val="14"/>
      <name val="Times New Roman KK EK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 KK EK"/>
      <family val="1"/>
    </font>
    <font>
      <b/>
      <sz val="16"/>
      <color indexed="8"/>
      <name val="Times New Roman KK EK"/>
      <family val="1"/>
    </font>
    <font>
      <sz val="16"/>
      <name val="Times New Roman"/>
      <family val="1"/>
    </font>
    <font>
      <b/>
      <sz val="16"/>
      <name val="Arial Cyr"/>
      <family val="0"/>
    </font>
    <font>
      <b/>
      <sz val="18"/>
      <name val="Times New Roman KK EK"/>
      <family val="1"/>
    </font>
    <font>
      <sz val="18"/>
      <name val="Arial Cyr"/>
      <family val="0"/>
    </font>
    <font>
      <b/>
      <sz val="18"/>
      <color indexed="8"/>
      <name val="Times New Roman KK EK"/>
      <family val="1"/>
    </font>
    <font>
      <b/>
      <sz val="18"/>
      <name val="Arial Cyr"/>
      <family val="0"/>
    </font>
    <font>
      <b/>
      <i/>
      <sz val="9"/>
      <name val="Times New Roman KK EK"/>
      <family val="0"/>
    </font>
    <font>
      <b/>
      <sz val="20"/>
      <name val="Arial Cyr"/>
      <family val="0"/>
    </font>
    <font>
      <b/>
      <sz val="20"/>
      <name val="Times New Roman KK EK"/>
      <family val="1"/>
    </font>
    <font>
      <b/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 KK EK"/>
      <family val="1"/>
    </font>
    <font>
      <sz val="10"/>
      <color indexed="10"/>
      <name val="Arial Cyr"/>
      <family val="0"/>
    </font>
    <font>
      <b/>
      <sz val="12"/>
      <color indexed="10"/>
      <name val="Times New Roman KK EK"/>
      <family val="1"/>
    </font>
    <font>
      <b/>
      <sz val="14"/>
      <color indexed="10"/>
      <name val="Times New Roman KK EK"/>
      <family val="1"/>
    </font>
    <font>
      <b/>
      <sz val="16"/>
      <color indexed="10"/>
      <name val="Times New Roman KK EK"/>
      <family val="1"/>
    </font>
    <font>
      <b/>
      <sz val="14"/>
      <color indexed="30"/>
      <name val="Times New Roman KK EK"/>
      <family val="1"/>
    </font>
    <font>
      <b/>
      <sz val="16"/>
      <color indexed="30"/>
      <name val="Times New Roman KK E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 KK EK"/>
      <family val="1"/>
    </font>
    <font>
      <sz val="10"/>
      <color rgb="FFFF0000"/>
      <name val="Arial Cyr"/>
      <family val="0"/>
    </font>
    <font>
      <b/>
      <sz val="12"/>
      <color rgb="FFFF0000"/>
      <name val="Times New Roman KK EK"/>
      <family val="1"/>
    </font>
    <font>
      <b/>
      <sz val="14"/>
      <color rgb="FFFF0000"/>
      <name val="Times New Roman KK EK"/>
      <family val="1"/>
    </font>
    <font>
      <b/>
      <sz val="16"/>
      <color rgb="FFFF0000"/>
      <name val="Times New Roman KK EK"/>
      <family val="1"/>
    </font>
    <font>
      <b/>
      <sz val="14"/>
      <color rgb="FF0070C0"/>
      <name val="Times New Roman KK EK"/>
      <family val="1"/>
    </font>
    <font>
      <b/>
      <sz val="16"/>
      <color rgb="FF0070C0"/>
      <name val="Times New Roman KK EK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49" fontId="3" fillId="0" borderId="11" xfId="0" applyNumberFormat="1" applyFont="1" applyBorder="1" applyAlignment="1" applyProtection="1">
      <alignment horizontal="center" vertical="top" wrapText="1" readingOrder="1"/>
      <protection locked="0"/>
    </xf>
    <xf numFmtId="49" fontId="3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readingOrder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readingOrder="1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center" wrapText="1" readingOrder="1"/>
    </xf>
    <xf numFmtId="0" fontId="10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53" applyFont="1" applyBorder="1" applyAlignment="1">
      <alignment horizontal="center" vertical="center" readingOrder="1"/>
      <protection/>
    </xf>
    <xf numFmtId="0" fontId="4" fillId="0" borderId="15" xfId="53" applyFont="1" applyBorder="1" applyAlignment="1">
      <alignment horizontal="center" vertical="center" readingOrder="1"/>
      <protection/>
    </xf>
    <xf numFmtId="0" fontId="8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4" fillId="0" borderId="10" xfId="53" applyFont="1" applyBorder="1" applyAlignment="1">
      <alignment horizontal="center" vertical="center" readingOrder="1"/>
      <protection/>
    </xf>
    <xf numFmtId="0" fontId="4" fillId="0" borderId="0" xfId="53" applyFont="1" applyBorder="1" applyAlignment="1">
      <alignment horizontal="center" vertical="center" readingOrder="1"/>
      <protection/>
    </xf>
    <xf numFmtId="0" fontId="7" fillId="0" borderId="14" xfId="0" applyFont="1" applyBorder="1" applyAlignment="1">
      <alignment horizontal="center" vertical="top" wrapText="1" readingOrder="1"/>
    </xf>
    <xf numFmtId="0" fontId="7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readingOrder="1"/>
    </xf>
    <xf numFmtId="0" fontId="8" fillId="0" borderId="17" xfId="0" applyFont="1" applyBorder="1" applyAlignment="1">
      <alignment horizontal="center" vertical="center" wrapText="1" readingOrder="1"/>
    </xf>
    <xf numFmtId="0" fontId="4" fillId="0" borderId="12" xfId="53" applyFont="1" applyBorder="1" applyAlignment="1">
      <alignment horizontal="center" vertical="center" readingOrder="1"/>
      <protection/>
    </xf>
    <xf numFmtId="0" fontId="8" fillId="0" borderId="0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readingOrder="1"/>
    </xf>
    <xf numFmtId="0" fontId="9" fillId="0" borderId="0" xfId="0" applyFont="1" applyBorder="1" applyAlignment="1">
      <alignment horizontal="center" vertical="center" wrapText="1" readingOrder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1" fillId="0" borderId="0" xfId="0" applyFont="1" applyAlignment="1">
      <alignment/>
    </xf>
    <xf numFmtId="0" fontId="71" fillId="0" borderId="0" xfId="0" applyFont="1" applyAlignment="1">
      <alignment wrapText="1"/>
    </xf>
    <xf numFmtId="0" fontId="72" fillId="0" borderId="0" xfId="0" applyFont="1" applyAlignment="1">
      <alignment/>
    </xf>
    <xf numFmtId="0" fontId="14" fillId="0" borderId="10" xfId="0" applyFont="1" applyBorder="1" applyAlignment="1">
      <alignment horizontal="center" vertical="top" wrapText="1" readingOrder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top" wrapText="1" readingOrder="1"/>
    </xf>
    <xf numFmtId="0" fontId="15" fillId="0" borderId="10" xfId="0" applyFont="1" applyBorder="1" applyAlignment="1">
      <alignment horizontal="center" vertical="top" wrapText="1" readingOrder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top" wrapText="1" readingOrder="1"/>
    </xf>
    <xf numFmtId="0" fontId="18" fillId="0" borderId="10" xfId="0" applyFont="1" applyBorder="1" applyAlignment="1">
      <alignment horizontal="center" vertical="center" wrapText="1" readingOrder="1"/>
    </xf>
    <xf numFmtId="0" fontId="75" fillId="0" borderId="10" xfId="0" applyFont="1" applyBorder="1" applyAlignment="1">
      <alignment horizontal="center" vertical="center" wrapText="1" readingOrder="1"/>
    </xf>
    <xf numFmtId="0" fontId="19" fillId="0" borderId="10" xfId="0" applyFont="1" applyBorder="1" applyAlignment="1">
      <alignment horizontal="center" vertical="center" wrapText="1" readingOrder="1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readingOrder="1"/>
    </xf>
    <xf numFmtId="0" fontId="18" fillId="0" borderId="11" xfId="0" applyFont="1" applyBorder="1" applyAlignment="1">
      <alignment horizontal="center" vertical="center" wrapText="1" readingOrder="1"/>
    </xf>
    <xf numFmtId="0" fontId="21" fillId="0" borderId="10" xfId="53" applyFont="1" applyBorder="1" applyAlignment="1">
      <alignment horizontal="center" vertical="center" readingOrder="1"/>
      <protection/>
    </xf>
    <xf numFmtId="0" fontId="19" fillId="0" borderId="11" xfId="0" applyFont="1" applyBorder="1" applyAlignment="1">
      <alignment horizontal="center" vertical="center" wrapText="1" readingOrder="1"/>
    </xf>
    <xf numFmtId="0" fontId="19" fillId="0" borderId="11" xfId="0" applyFont="1" applyBorder="1" applyAlignment="1">
      <alignment horizontal="center" vertical="center" wrapText="1" readingOrder="1"/>
    </xf>
    <xf numFmtId="0" fontId="22" fillId="0" borderId="10" xfId="0" applyFont="1" applyBorder="1" applyAlignment="1">
      <alignment horizontal="center" vertical="top" wrapText="1" readingOrder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 readingOrder="1"/>
    </xf>
    <xf numFmtId="0" fontId="24" fillId="0" borderId="10" xfId="0" applyFont="1" applyBorder="1" applyAlignment="1">
      <alignment horizontal="center" vertical="center" readingOrder="1"/>
    </xf>
    <xf numFmtId="0" fontId="24" fillId="0" borderId="11" xfId="0" applyFont="1" applyBorder="1" applyAlignment="1">
      <alignment horizontal="center" vertical="center" wrapText="1" readingOrder="1"/>
    </xf>
    <xf numFmtId="0" fontId="25" fillId="0" borderId="10" xfId="53" applyFont="1" applyBorder="1" applyAlignment="1">
      <alignment horizontal="center" vertical="center" readingOrder="1"/>
      <protection/>
    </xf>
    <xf numFmtId="0" fontId="22" fillId="0" borderId="12" xfId="0" applyFont="1" applyBorder="1" applyAlignment="1">
      <alignment horizontal="center" vertical="center" wrapText="1" readingOrder="1"/>
    </xf>
    <xf numFmtId="0" fontId="24" fillId="0" borderId="12" xfId="0" applyFont="1" applyBorder="1" applyAlignment="1">
      <alignment horizontal="center" vertical="center" wrapText="1" readingOrder="1"/>
    </xf>
    <xf numFmtId="0" fontId="24" fillId="0" borderId="12" xfId="0" applyFont="1" applyBorder="1" applyAlignment="1">
      <alignment horizontal="center" vertical="center" readingOrder="1"/>
    </xf>
    <xf numFmtId="0" fontId="22" fillId="0" borderId="17" xfId="0" applyFont="1" applyBorder="1" applyAlignment="1">
      <alignment horizontal="center" vertical="center" wrapText="1" readingOrder="1"/>
    </xf>
    <xf numFmtId="0" fontId="25" fillId="0" borderId="12" xfId="53" applyFont="1" applyBorder="1" applyAlignment="1">
      <alignment horizontal="center" vertical="center" readingOrder="1"/>
      <protection/>
    </xf>
    <xf numFmtId="0" fontId="22" fillId="0" borderId="10" xfId="0" applyFont="1" applyBorder="1" applyAlignment="1">
      <alignment horizontal="center" vertical="center" wrapText="1" readingOrder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readingOrder="1"/>
    </xf>
    <xf numFmtId="0" fontId="0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readingOrder="1"/>
    </xf>
    <xf numFmtId="0" fontId="0" fillId="0" borderId="0" xfId="0" applyAlignment="1">
      <alignment/>
    </xf>
    <xf numFmtId="0" fontId="28" fillId="0" borderId="10" xfId="0" applyFont="1" applyBorder="1" applyAlignment="1">
      <alignment horizontal="center" vertical="center" wrapText="1" readingOrder="1"/>
    </xf>
    <xf numFmtId="0" fontId="28" fillId="0" borderId="0" xfId="0" applyFont="1" applyBorder="1" applyAlignment="1">
      <alignment horizontal="center" vertical="center" wrapText="1" readingOrder="1"/>
    </xf>
    <xf numFmtId="0" fontId="29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 readingOrder="1"/>
    </xf>
    <xf numFmtId="0" fontId="7" fillId="0" borderId="14" xfId="0" applyFont="1" applyBorder="1" applyAlignment="1">
      <alignment horizontal="center" vertical="top" wrapText="1" readingOrder="1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11" xfId="53" applyFont="1" applyBorder="1" applyAlignment="1">
      <alignment horizontal="center" vertical="center" readingOrder="1"/>
      <protection/>
    </xf>
    <xf numFmtId="0" fontId="4" fillId="0" borderId="15" xfId="53" applyFont="1" applyBorder="1" applyAlignment="1">
      <alignment horizontal="center" vertical="center" readingOrder="1"/>
      <protection/>
    </xf>
    <xf numFmtId="0" fontId="0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 readingOrder="1"/>
    </xf>
    <xf numFmtId="0" fontId="0" fillId="0" borderId="10" xfId="0" applyFont="1" applyBorder="1" applyAlignment="1">
      <alignment/>
    </xf>
    <xf numFmtId="9" fontId="7" fillId="0" borderId="10" xfId="58" applyFont="1" applyBorder="1" applyAlignment="1">
      <alignment horizontal="center" vertical="top" readingOrder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 readingOrder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readingOrder="1"/>
    </xf>
    <xf numFmtId="0" fontId="15" fillId="0" borderId="10" xfId="0" applyFont="1" applyBorder="1" applyAlignment="1">
      <alignment horizontal="center" vertical="top" wrapText="1" readingOrder="1"/>
    </xf>
    <xf numFmtId="0" fontId="17" fillId="0" borderId="10" xfId="0" applyFont="1" applyBorder="1" applyAlignment="1">
      <alignment/>
    </xf>
    <xf numFmtId="9" fontId="15" fillId="0" borderId="10" xfId="58" applyFont="1" applyBorder="1" applyAlignment="1">
      <alignment horizontal="center" vertical="top" readingOrder="1"/>
    </xf>
    <xf numFmtId="0" fontId="15" fillId="0" borderId="11" xfId="0" applyFont="1" applyBorder="1" applyAlignment="1">
      <alignment horizontal="center" vertical="top" wrapText="1" readingOrder="1"/>
    </xf>
    <xf numFmtId="0" fontId="15" fillId="0" borderId="15" xfId="0" applyFont="1" applyBorder="1" applyAlignment="1">
      <alignment horizontal="center" vertical="top" wrapText="1" readingOrder="1"/>
    </xf>
    <xf numFmtId="0" fontId="15" fillId="0" borderId="10" xfId="0" applyFont="1" applyBorder="1" applyAlignment="1">
      <alignment horizontal="center" vertical="top" readingOrder="1"/>
    </xf>
    <xf numFmtId="0" fontId="76" fillId="0" borderId="0" xfId="0" applyFont="1" applyAlignment="1">
      <alignment horizontal="center"/>
    </xf>
    <xf numFmtId="0" fontId="76" fillId="0" borderId="18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top" wrapText="1" readingOrder="1"/>
    </xf>
    <xf numFmtId="0" fontId="15" fillId="0" borderId="14" xfId="0" applyFont="1" applyBorder="1" applyAlignment="1">
      <alignment horizontal="center" vertical="top" wrapText="1" readingOrder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 readingOrder="1"/>
    </xf>
    <xf numFmtId="0" fontId="16" fillId="0" borderId="10" xfId="0" applyFont="1" applyBorder="1" applyAlignment="1">
      <alignment/>
    </xf>
    <xf numFmtId="9" fontId="14" fillId="0" borderId="10" xfId="58" applyFont="1" applyBorder="1" applyAlignment="1">
      <alignment horizontal="center" vertical="top" readingOrder="1"/>
    </xf>
    <xf numFmtId="0" fontId="14" fillId="0" borderId="11" xfId="0" applyFont="1" applyBorder="1" applyAlignment="1">
      <alignment horizontal="center" vertical="top" wrapText="1" readingOrder="1"/>
    </xf>
    <xf numFmtId="0" fontId="14" fillId="0" borderId="15" xfId="0" applyFont="1" applyBorder="1" applyAlignment="1">
      <alignment horizontal="center" vertical="top" wrapText="1" readingOrder="1"/>
    </xf>
    <xf numFmtId="0" fontId="14" fillId="0" borderId="10" xfId="0" applyFont="1" applyBorder="1" applyAlignment="1">
      <alignment horizontal="center" vertical="top" readingOrder="1"/>
    </xf>
    <xf numFmtId="0" fontId="14" fillId="0" borderId="12" xfId="0" applyFont="1" applyBorder="1" applyAlignment="1">
      <alignment horizontal="center" vertical="top" wrapText="1" readingOrder="1"/>
    </xf>
    <xf numFmtId="0" fontId="14" fillId="0" borderId="14" xfId="0" applyFont="1" applyBorder="1" applyAlignment="1">
      <alignment horizontal="center" vertical="top" wrapText="1" readingOrder="1"/>
    </xf>
    <xf numFmtId="0" fontId="22" fillId="0" borderId="10" xfId="0" applyFont="1" applyBorder="1" applyAlignment="1">
      <alignment horizontal="center" vertical="top" wrapText="1" readingOrder="1"/>
    </xf>
    <xf numFmtId="0" fontId="23" fillId="0" borderId="10" xfId="0" applyFont="1" applyBorder="1" applyAlignment="1">
      <alignment/>
    </xf>
    <xf numFmtId="9" fontId="22" fillId="0" borderId="10" xfId="58" applyFont="1" applyBorder="1" applyAlignment="1">
      <alignment horizontal="center" vertical="top" readingOrder="1"/>
    </xf>
    <xf numFmtId="0" fontId="77" fillId="0" borderId="18" xfId="0" applyFont="1" applyBorder="1" applyAlignment="1">
      <alignment horizontal="center" wrapText="1"/>
    </xf>
    <xf numFmtId="0" fontId="22" fillId="0" borderId="12" xfId="0" applyFont="1" applyBorder="1" applyAlignment="1">
      <alignment horizontal="center" vertical="top" wrapText="1" readingOrder="1"/>
    </xf>
    <xf numFmtId="0" fontId="22" fillId="0" borderId="14" xfId="0" applyFont="1" applyBorder="1" applyAlignment="1">
      <alignment horizontal="center" vertical="top" wrapText="1" readingOrder="1"/>
    </xf>
    <xf numFmtId="0" fontId="22" fillId="0" borderId="11" xfId="0" applyFont="1" applyBorder="1" applyAlignment="1">
      <alignment horizontal="center" vertical="top" wrapText="1" readingOrder="1"/>
    </xf>
    <xf numFmtId="0" fontId="22" fillId="0" borderId="15" xfId="0" applyFont="1" applyBorder="1" applyAlignment="1">
      <alignment horizontal="center" vertical="top" wrapText="1" readingOrder="1"/>
    </xf>
    <xf numFmtId="0" fontId="22" fillId="0" borderId="10" xfId="0" applyFont="1" applyBorder="1" applyAlignment="1">
      <alignment horizontal="center" vertical="top" readingOrder="1"/>
    </xf>
    <xf numFmtId="0" fontId="22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center" vertical="center" wrapText="1" readingOrder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28" fillId="0" borderId="10" xfId="0" applyFont="1" applyBorder="1" applyAlignment="1">
      <alignment horizontal="center" vertical="center" wrapText="1" readingOrder="1"/>
    </xf>
    <xf numFmtId="0" fontId="27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7"/>
  <sheetViews>
    <sheetView tabSelected="1" view="pageBreakPreview" zoomScale="80" zoomScaleSheetLayoutView="80" zoomScalePageLayoutView="0" workbookViewId="0" topLeftCell="C29">
      <selection activeCell="C72" sqref="C72"/>
    </sheetView>
  </sheetViews>
  <sheetFormatPr defaultColWidth="9.00390625" defaultRowHeight="12.75"/>
  <cols>
    <col min="1" max="1" width="3.375" style="88" hidden="1" customWidth="1"/>
    <col min="2" max="2" width="6.125" style="88" hidden="1" customWidth="1"/>
    <col min="3" max="3" width="14.375" style="88" customWidth="1"/>
    <col min="4" max="4" width="8.25390625" style="88" customWidth="1"/>
    <col min="5" max="5" width="7.375" style="88" customWidth="1"/>
    <col min="6" max="6" width="8.25390625" style="88" customWidth="1"/>
    <col min="7" max="7" width="7.375" style="88" customWidth="1"/>
    <col min="8" max="8" width="0.12890625" style="88" hidden="1" customWidth="1"/>
    <col min="9" max="11" width="4.75390625" style="88" hidden="1" customWidth="1"/>
    <col min="12" max="12" width="8.25390625" style="88" customWidth="1"/>
    <col min="13" max="13" width="8.00390625" style="88" customWidth="1"/>
    <col min="14" max="14" width="8.375" style="88" customWidth="1"/>
    <col min="15" max="15" width="7.375" style="88" customWidth="1"/>
    <col min="16" max="16" width="8.25390625" style="88" customWidth="1"/>
    <col min="17" max="17" width="7.25390625" style="88" customWidth="1"/>
    <col min="18" max="18" width="8.25390625" style="88" customWidth="1"/>
    <col min="19" max="19" width="7.375" style="88" customWidth="1"/>
    <col min="20" max="20" width="8.25390625" style="88" customWidth="1"/>
    <col min="21" max="21" width="7.375" style="88" customWidth="1"/>
    <col min="22" max="22" width="10.125" style="88" customWidth="1"/>
    <col min="23" max="23" width="8.00390625" style="88" customWidth="1"/>
    <col min="24" max="24" width="7.125" style="88" customWidth="1"/>
    <col min="25" max="25" width="5.75390625" style="88" hidden="1" customWidth="1"/>
    <col min="26" max="26" width="4.625" style="88" hidden="1" customWidth="1"/>
    <col min="27" max="27" width="4.25390625" style="88" hidden="1" customWidth="1"/>
    <col min="28" max="28" width="0.12890625" style="88" hidden="1" customWidth="1"/>
    <col min="29" max="29" width="2.25390625" style="88" hidden="1" customWidth="1"/>
    <col min="30" max="30" width="4.25390625" style="88" hidden="1" customWidth="1"/>
    <col min="31" max="31" width="5.75390625" style="88" hidden="1" customWidth="1"/>
    <col min="32" max="32" width="4.75390625" style="88" hidden="1" customWidth="1"/>
    <col min="33" max="33" width="4.25390625" style="88" hidden="1" customWidth="1"/>
    <col min="34" max="34" width="3.75390625" style="88" hidden="1" customWidth="1"/>
    <col min="35" max="35" width="3.125" style="88" hidden="1" customWidth="1"/>
    <col min="36" max="36" width="0.12890625" style="88" customWidth="1"/>
    <col min="37" max="37" width="4.25390625" style="88" hidden="1" customWidth="1"/>
    <col min="38" max="38" width="8.375" style="88" customWidth="1"/>
    <col min="39" max="39" width="7.25390625" style="88" customWidth="1"/>
    <col min="40" max="40" width="10.75390625" style="88" customWidth="1"/>
    <col min="41" max="41" width="9.125" style="88" customWidth="1"/>
    <col min="42" max="42" width="7.625" style="88" customWidth="1"/>
    <col min="43" max="44" width="12.00390625" style="88" customWidth="1"/>
    <col min="45" max="45" width="12.625" style="88" customWidth="1"/>
    <col min="46" max="46" width="13.125" style="88" customWidth="1"/>
    <col min="47" max="47" width="0.12890625" style="88" customWidth="1"/>
    <col min="48" max="16384" width="9.125" style="88" customWidth="1"/>
  </cols>
  <sheetData>
    <row r="1" spans="16:46" ht="12.75"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</row>
    <row r="2" spans="3:46" ht="12.75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</row>
    <row r="3" spans="3:46" ht="18.75">
      <c r="C3" s="102" t="s">
        <v>151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23"/>
    </row>
    <row r="4" spans="3:46" ht="15.75" customHeight="1">
      <c r="C4" s="102" t="s">
        <v>152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22"/>
    </row>
    <row r="5" spans="3:46" ht="12.75" hidden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3:46" ht="12" customHeight="1" hidden="1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12" customHeight="1" hidden="1">
      <c r="A7" s="1"/>
      <c r="B7" s="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4"/>
    </row>
    <row r="8" spans="1:46" s="8" customFormat="1" ht="57" customHeight="1">
      <c r="A8" s="6"/>
      <c r="B8" s="7"/>
      <c r="C8" s="99" t="s">
        <v>163</v>
      </c>
      <c r="D8" s="110" t="s">
        <v>112</v>
      </c>
      <c r="E8" s="111"/>
      <c r="F8" s="114" t="s">
        <v>0</v>
      </c>
      <c r="G8" s="114"/>
      <c r="H8" s="114" t="s">
        <v>68</v>
      </c>
      <c r="I8" s="114"/>
      <c r="J8" s="106" t="s">
        <v>55</v>
      </c>
      <c r="K8" s="106"/>
      <c r="L8" s="106" t="s">
        <v>82</v>
      </c>
      <c r="M8" s="106"/>
      <c r="N8" s="106" t="s">
        <v>57</v>
      </c>
      <c r="O8" s="106"/>
      <c r="P8" s="106" t="s">
        <v>80</v>
      </c>
      <c r="Q8" s="106"/>
      <c r="R8" s="106" t="s">
        <v>81</v>
      </c>
      <c r="S8" s="106"/>
      <c r="T8" s="106" t="s">
        <v>56</v>
      </c>
      <c r="U8" s="106"/>
      <c r="V8" s="106" t="s">
        <v>67</v>
      </c>
      <c r="W8" s="106"/>
      <c r="X8" s="106"/>
      <c r="Y8" s="106" t="s">
        <v>69</v>
      </c>
      <c r="Z8" s="106"/>
      <c r="AA8" s="106"/>
      <c r="AB8" s="106" t="s">
        <v>71</v>
      </c>
      <c r="AC8" s="106"/>
      <c r="AD8" s="106"/>
      <c r="AE8" s="106" t="s">
        <v>58</v>
      </c>
      <c r="AF8" s="106"/>
      <c r="AG8" s="106"/>
      <c r="AH8" s="106" t="s">
        <v>70</v>
      </c>
      <c r="AI8" s="106"/>
      <c r="AJ8" s="106" t="s">
        <v>59</v>
      </c>
      <c r="AK8" s="106"/>
      <c r="AL8" s="108" t="s">
        <v>78</v>
      </c>
      <c r="AM8" s="108"/>
      <c r="AN8" s="106" t="s">
        <v>162</v>
      </c>
      <c r="AO8" s="107"/>
      <c r="AP8" s="107"/>
      <c r="AQ8" s="109" t="s">
        <v>85</v>
      </c>
      <c r="AR8" s="109"/>
      <c r="AS8" s="109"/>
      <c r="AT8" s="112" t="s">
        <v>87</v>
      </c>
    </row>
    <row r="9" spans="1:46" s="8" customFormat="1" ht="52.5" customHeight="1">
      <c r="A9" s="9"/>
      <c r="B9" s="10"/>
      <c r="C9" s="100"/>
      <c r="D9" s="15" t="s">
        <v>63</v>
      </c>
      <c r="E9" s="15" t="s">
        <v>62</v>
      </c>
      <c r="F9" s="15" t="s">
        <v>64</v>
      </c>
      <c r="G9" s="15" t="s">
        <v>61</v>
      </c>
      <c r="H9" s="15" t="s">
        <v>64</v>
      </c>
      <c r="I9" s="15" t="s">
        <v>62</v>
      </c>
      <c r="J9" s="15" t="s">
        <v>64</v>
      </c>
      <c r="K9" s="15" t="s">
        <v>62</v>
      </c>
      <c r="L9" s="15" t="s">
        <v>64</v>
      </c>
      <c r="M9" s="15" t="s">
        <v>62</v>
      </c>
      <c r="N9" s="15" t="s">
        <v>63</v>
      </c>
      <c r="O9" s="15" t="s">
        <v>61</v>
      </c>
      <c r="P9" s="15" t="s">
        <v>65</v>
      </c>
      <c r="Q9" s="15" t="s">
        <v>61</v>
      </c>
      <c r="R9" s="15" t="s">
        <v>65</v>
      </c>
      <c r="S9" s="15" t="s">
        <v>61</v>
      </c>
      <c r="T9" s="15" t="s">
        <v>65</v>
      </c>
      <c r="U9" s="15" t="s">
        <v>61</v>
      </c>
      <c r="V9" s="15" t="s">
        <v>66</v>
      </c>
      <c r="W9" s="15" t="s">
        <v>65</v>
      </c>
      <c r="X9" s="15" t="s">
        <v>61</v>
      </c>
      <c r="Y9" s="15"/>
      <c r="Z9" s="15" t="s">
        <v>65</v>
      </c>
      <c r="AA9" s="15" t="s">
        <v>61</v>
      </c>
      <c r="AB9" s="15"/>
      <c r="AC9" s="15"/>
      <c r="AD9" s="15"/>
      <c r="AE9" s="15" t="s">
        <v>66</v>
      </c>
      <c r="AF9" s="15" t="s">
        <v>65</v>
      </c>
      <c r="AG9" s="15" t="s">
        <v>61</v>
      </c>
      <c r="AH9" s="15"/>
      <c r="AI9" s="15"/>
      <c r="AJ9" s="15" t="s">
        <v>65</v>
      </c>
      <c r="AK9" s="15" t="s">
        <v>61</v>
      </c>
      <c r="AL9" s="15" t="s">
        <v>64</v>
      </c>
      <c r="AM9" s="15" t="s">
        <v>62</v>
      </c>
      <c r="AN9" s="15" t="s">
        <v>66</v>
      </c>
      <c r="AO9" s="15" t="s">
        <v>63</v>
      </c>
      <c r="AP9" s="15" t="s">
        <v>62</v>
      </c>
      <c r="AQ9" s="16" t="s">
        <v>60</v>
      </c>
      <c r="AR9" s="16" t="s">
        <v>86</v>
      </c>
      <c r="AS9" s="16" t="s">
        <v>84</v>
      </c>
      <c r="AT9" s="113"/>
    </row>
    <row r="10" spans="1:47" s="13" customFormat="1" ht="12" customHeight="1">
      <c r="A10" s="11"/>
      <c r="B10" s="12"/>
      <c r="C10" s="17" t="s">
        <v>1</v>
      </c>
      <c r="D10" s="17">
        <v>23</v>
      </c>
      <c r="E10" s="17">
        <v>29</v>
      </c>
      <c r="F10" s="17">
        <v>29</v>
      </c>
      <c r="G10" s="17">
        <v>23</v>
      </c>
      <c r="H10" s="17"/>
      <c r="I10" s="17"/>
      <c r="J10" s="17"/>
      <c r="K10" s="17"/>
      <c r="L10" s="17">
        <v>1</v>
      </c>
      <c r="M10" s="17">
        <v>62</v>
      </c>
      <c r="N10" s="17">
        <v>37</v>
      </c>
      <c r="O10" s="17">
        <v>15</v>
      </c>
      <c r="P10" s="17">
        <v>44</v>
      </c>
      <c r="Q10" s="17">
        <v>8</v>
      </c>
      <c r="R10" s="17">
        <v>11</v>
      </c>
      <c r="S10" s="17">
        <v>41</v>
      </c>
      <c r="T10" s="17">
        <v>16</v>
      </c>
      <c r="U10" s="17">
        <v>36</v>
      </c>
      <c r="V10" s="17">
        <v>798</v>
      </c>
      <c r="W10" s="17">
        <v>6</v>
      </c>
      <c r="X10" s="17">
        <v>46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>
        <v>28</v>
      </c>
      <c r="AM10" s="17">
        <v>24</v>
      </c>
      <c r="AN10" s="17">
        <v>1790</v>
      </c>
      <c r="AO10" s="17">
        <v>3</v>
      </c>
      <c r="AP10" s="17">
        <v>52</v>
      </c>
      <c r="AQ10" s="89">
        <f>E10+G10+M10+O10+Q10+S10+U10+X10+AM10+AP10</f>
        <v>336</v>
      </c>
      <c r="AR10" s="89">
        <v>290</v>
      </c>
      <c r="AS10" s="17">
        <v>8</v>
      </c>
      <c r="AT10" s="103"/>
      <c r="AU10" s="104"/>
    </row>
    <row r="11" spans="1:47" s="13" customFormat="1" ht="12" customHeight="1">
      <c r="A11" s="11"/>
      <c r="B11" s="12"/>
      <c r="C11" s="17" t="s">
        <v>2</v>
      </c>
      <c r="D11" s="17">
        <v>5</v>
      </c>
      <c r="E11" s="17">
        <v>47</v>
      </c>
      <c r="F11" s="17">
        <v>6</v>
      </c>
      <c r="G11" s="17">
        <v>46</v>
      </c>
      <c r="H11" s="17"/>
      <c r="I11" s="17"/>
      <c r="J11" s="17"/>
      <c r="K11" s="17"/>
      <c r="L11" s="17">
        <v>4</v>
      </c>
      <c r="M11" s="17">
        <v>48</v>
      </c>
      <c r="N11" s="17" t="s">
        <v>110</v>
      </c>
      <c r="O11" s="17">
        <v>0</v>
      </c>
      <c r="P11" s="17" t="s">
        <v>110</v>
      </c>
      <c r="Q11" s="17">
        <v>0</v>
      </c>
      <c r="R11" s="17" t="s">
        <v>110</v>
      </c>
      <c r="S11" s="17">
        <v>0</v>
      </c>
      <c r="T11" s="17">
        <v>2</v>
      </c>
      <c r="U11" s="17">
        <v>57</v>
      </c>
      <c r="V11" s="17">
        <v>595</v>
      </c>
      <c r="W11" s="17">
        <v>24</v>
      </c>
      <c r="X11" s="17">
        <v>28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>
        <v>29</v>
      </c>
      <c r="AM11" s="17">
        <v>23</v>
      </c>
      <c r="AN11" s="17">
        <v>1666</v>
      </c>
      <c r="AO11" s="17">
        <v>6</v>
      </c>
      <c r="AP11" s="17">
        <v>46</v>
      </c>
      <c r="AQ11" s="89">
        <f aca="true" t="shared" si="0" ref="AQ11:AQ72">E11+G11+M11+O11+Q11+S11+U11+X11+AM11+AP11</f>
        <v>295</v>
      </c>
      <c r="AR11" s="89">
        <v>295</v>
      </c>
      <c r="AS11" s="17">
        <v>6</v>
      </c>
      <c r="AT11" s="103"/>
      <c r="AU11" s="104"/>
    </row>
    <row r="12" spans="1:47" s="13" customFormat="1" ht="12.75" customHeight="1">
      <c r="A12" s="11"/>
      <c r="B12" s="12"/>
      <c r="C12" s="17" t="s">
        <v>15</v>
      </c>
      <c r="D12" s="17">
        <v>19</v>
      </c>
      <c r="E12" s="17">
        <v>33</v>
      </c>
      <c r="F12" s="17">
        <v>19</v>
      </c>
      <c r="G12" s="17">
        <v>33</v>
      </c>
      <c r="H12" s="17"/>
      <c r="I12" s="17"/>
      <c r="J12" s="17"/>
      <c r="K12" s="17"/>
      <c r="L12" s="17">
        <v>36</v>
      </c>
      <c r="M12" s="17">
        <v>16</v>
      </c>
      <c r="N12" s="17">
        <v>21</v>
      </c>
      <c r="O12" s="17">
        <v>31</v>
      </c>
      <c r="P12" s="17">
        <v>21</v>
      </c>
      <c r="Q12" s="17">
        <v>31</v>
      </c>
      <c r="R12" s="17">
        <v>22</v>
      </c>
      <c r="S12" s="17">
        <v>30</v>
      </c>
      <c r="T12" s="17">
        <v>41</v>
      </c>
      <c r="U12" s="17">
        <v>11</v>
      </c>
      <c r="V12" s="17">
        <v>733</v>
      </c>
      <c r="W12" s="17">
        <v>12</v>
      </c>
      <c r="X12" s="17">
        <v>40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>
        <v>34</v>
      </c>
      <c r="AM12" s="17">
        <v>18</v>
      </c>
      <c r="AN12" s="17">
        <v>1582</v>
      </c>
      <c r="AO12" s="17">
        <v>8</v>
      </c>
      <c r="AP12" s="17">
        <v>44</v>
      </c>
      <c r="AQ12" s="89">
        <f t="shared" si="0"/>
        <v>287</v>
      </c>
      <c r="AR12" s="89">
        <v>242</v>
      </c>
      <c r="AS12" s="17">
        <v>21</v>
      </c>
      <c r="AT12" s="103"/>
      <c r="AU12" s="104"/>
    </row>
    <row r="13" spans="1:47" s="13" customFormat="1" ht="13.5" customHeight="1">
      <c r="A13" s="11"/>
      <c r="B13" s="12"/>
      <c r="C13" s="17" t="s">
        <v>3</v>
      </c>
      <c r="D13" s="17">
        <v>17</v>
      </c>
      <c r="E13" s="17">
        <v>35</v>
      </c>
      <c r="F13" s="17">
        <v>44</v>
      </c>
      <c r="G13" s="17">
        <v>8</v>
      </c>
      <c r="H13" s="17"/>
      <c r="I13" s="17"/>
      <c r="J13" s="17"/>
      <c r="K13" s="17"/>
      <c r="L13" s="17">
        <v>43</v>
      </c>
      <c r="M13" s="17">
        <v>9</v>
      </c>
      <c r="N13" s="17">
        <v>25</v>
      </c>
      <c r="O13" s="17">
        <v>27</v>
      </c>
      <c r="P13" s="17">
        <v>12</v>
      </c>
      <c r="Q13" s="17">
        <v>40</v>
      </c>
      <c r="R13" s="17">
        <v>35</v>
      </c>
      <c r="S13" s="17">
        <v>17</v>
      </c>
      <c r="T13" s="17">
        <v>52</v>
      </c>
      <c r="U13" s="17">
        <v>2</v>
      </c>
      <c r="V13" s="17">
        <v>732</v>
      </c>
      <c r="W13" s="17">
        <v>13</v>
      </c>
      <c r="X13" s="17">
        <v>39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>
        <v>14</v>
      </c>
      <c r="AM13" s="17">
        <v>38</v>
      </c>
      <c r="AN13" s="17">
        <v>1196</v>
      </c>
      <c r="AO13" s="17">
        <v>36</v>
      </c>
      <c r="AP13" s="17">
        <v>16</v>
      </c>
      <c r="AQ13" s="89">
        <f t="shared" si="0"/>
        <v>231</v>
      </c>
      <c r="AR13" s="89">
        <v>212</v>
      </c>
      <c r="AS13" s="90">
        <v>29</v>
      </c>
      <c r="AT13" s="103"/>
      <c r="AU13" s="104"/>
    </row>
    <row r="14" spans="1:47" s="13" customFormat="1" ht="11.25" customHeight="1">
      <c r="A14" s="11"/>
      <c r="B14" s="12"/>
      <c r="C14" s="17" t="s">
        <v>4</v>
      </c>
      <c r="D14" s="17">
        <v>8</v>
      </c>
      <c r="E14" s="17">
        <v>44</v>
      </c>
      <c r="F14" s="17">
        <v>11</v>
      </c>
      <c r="G14" s="17">
        <v>41</v>
      </c>
      <c r="H14" s="17"/>
      <c r="I14" s="17"/>
      <c r="J14" s="17"/>
      <c r="K14" s="17"/>
      <c r="L14" s="17">
        <v>35</v>
      </c>
      <c r="M14" s="17">
        <v>17</v>
      </c>
      <c r="N14" s="17">
        <v>26</v>
      </c>
      <c r="O14" s="17">
        <v>26</v>
      </c>
      <c r="P14" s="17">
        <v>25</v>
      </c>
      <c r="Q14" s="17">
        <v>27</v>
      </c>
      <c r="R14" s="17">
        <v>26</v>
      </c>
      <c r="S14" s="17">
        <v>26</v>
      </c>
      <c r="T14" s="17">
        <v>4</v>
      </c>
      <c r="U14" s="17">
        <v>48</v>
      </c>
      <c r="V14" s="17">
        <v>637</v>
      </c>
      <c r="W14" s="17">
        <v>21</v>
      </c>
      <c r="X14" s="17">
        <v>31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>
        <v>45</v>
      </c>
      <c r="AM14" s="17">
        <v>7</v>
      </c>
      <c r="AN14" s="17">
        <v>1528</v>
      </c>
      <c r="AO14" s="17">
        <v>13</v>
      </c>
      <c r="AP14" s="17">
        <v>39</v>
      </c>
      <c r="AQ14" s="89">
        <f t="shared" si="0"/>
        <v>306</v>
      </c>
      <c r="AR14" s="89">
        <v>256</v>
      </c>
      <c r="AS14" s="17">
        <v>17</v>
      </c>
      <c r="AT14" s="103"/>
      <c r="AU14" s="104"/>
    </row>
    <row r="15" spans="1:47" s="13" customFormat="1" ht="12.75" customHeight="1">
      <c r="A15" s="11"/>
      <c r="B15" s="12"/>
      <c r="C15" s="17" t="s">
        <v>14</v>
      </c>
      <c r="D15" s="17">
        <v>11</v>
      </c>
      <c r="E15" s="17">
        <v>41</v>
      </c>
      <c r="F15" s="17">
        <v>38</v>
      </c>
      <c r="G15" s="17">
        <v>14</v>
      </c>
      <c r="H15" s="17"/>
      <c r="I15" s="17"/>
      <c r="J15" s="17"/>
      <c r="K15" s="17"/>
      <c r="L15" s="17">
        <v>7</v>
      </c>
      <c r="M15" s="17">
        <v>45</v>
      </c>
      <c r="N15" s="17" t="s">
        <v>110</v>
      </c>
      <c r="O15" s="17">
        <v>0</v>
      </c>
      <c r="P15" s="17">
        <v>15</v>
      </c>
      <c r="Q15" s="17">
        <v>37</v>
      </c>
      <c r="R15" s="17" t="s">
        <v>110</v>
      </c>
      <c r="S15" s="17">
        <v>0</v>
      </c>
      <c r="T15" s="17">
        <v>13</v>
      </c>
      <c r="U15" s="17">
        <v>39</v>
      </c>
      <c r="V15" s="17">
        <v>652</v>
      </c>
      <c r="W15" s="17">
        <v>17</v>
      </c>
      <c r="X15" s="17">
        <v>35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>
        <v>30</v>
      </c>
      <c r="AM15" s="17">
        <v>22</v>
      </c>
      <c r="AN15" s="17">
        <v>1532</v>
      </c>
      <c r="AO15" s="17">
        <v>12</v>
      </c>
      <c r="AP15" s="17">
        <v>40</v>
      </c>
      <c r="AQ15" s="89">
        <f t="shared" si="0"/>
        <v>273</v>
      </c>
      <c r="AR15" s="89">
        <v>259</v>
      </c>
      <c r="AS15" s="17">
        <v>16</v>
      </c>
      <c r="AT15" s="103"/>
      <c r="AU15" s="104"/>
    </row>
    <row r="16" spans="1:47" s="13" customFormat="1" ht="12" customHeight="1">
      <c r="A16" s="11"/>
      <c r="B16" s="12"/>
      <c r="C16" s="17" t="s">
        <v>5</v>
      </c>
      <c r="D16" s="17">
        <v>51</v>
      </c>
      <c r="E16" s="17">
        <v>2</v>
      </c>
      <c r="F16" s="17">
        <v>10</v>
      </c>
      <c r="G16" s="17">
        <v>42</v>
      </c>
      <c r="H16" s="17"/>
      <c r="I16" s="17"/>
      <c r="J16" s="17"/>
      <c r="K16" s="17"/>
      <c r="L16" s="17">
        <v>14</v>
      </c>
      <c r="M16" s="17">
        <v>38</v>
      </c>
      <c r="N16" s="17">
        <v>6</v>
      </c>
      <c r="O16" s="17">
        <v>46</v>
      </c>
      <c r="P16" s="17">
        <v>38</v>
      </c>
      <c r="Q16" s="17">
        <v>14</v>
      </c>
      <c r="R16" s="17">
        <v>16</v>
      </c>
      <c r="S16" s="17">
        <v>36</v>
      </c>
      <c r="T16" s="17">
        <v>27</v>
      </c>
      <c r="U16" s="17">
        <v>25</v>
      </c>
      <c r="V16" s="17">
        <v>740</v>
      </c>
      <c r="W16" s="17">
        <v>10</v>
      </c>
      <c r="X16" s="17">
        <v>42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>
        <v>1</v>
      </c>
      <c r="AM16" s="17">
        <v>62</v>
      </c>
      <c r="AN16" s="17">
        <v>1806</v>
      </c>
      <c r="AO16" s="17">
        <v>2</v>
      </c>
      <c r="AP16" s="17">
        <v>57</v>
      </c>
      <c r="AQ16" s="89">
        <f t="shared" si="0"/>
        <v>364</v>
      </c>
      <c r="AR16" s="89">
        <v>323</v>
      </c>
      <c r="AS16" s="17">
        <v>3</v>
      </c>
      <c r="AT16" s="103"/>
      <c r="AU16" s="104"/>
    </row>
    <row r="17" spans="1:47" s="13" customFormat="1" ht="12" customHeight="1">
      <c r="A17" s="11"/>
      <c r="B17" s="12"/>
      <c r="C17" s="17" t="s">
        <v>6</v>
      </c>
      <c r="D17" s="17">
        <v>42</v>
      </c>
      <c r="E17" s="17">
        <v>10</v>
      </c>
      <c r="F17" s="17">
        <v>56</v>
      </c>
      <c r="G17" s="17">
        <v>1</v>
      </c>
      <c r="H17" s="17"/>
      <c r="I17" s="17"/>
      <c r="J17" s="17"/>
      <c r="K17" s="17"/>
      <c r="L17" s="17">
        <v>33</v>
      </c>
      <c r="M17" s="17">
        <v>19</v>
      </c>
      <c r="N17" s="17">
        <v>20</v>
      </c>
      <c r="O17" s="17">
        <v>32</v>
      </c>
      <c r="P17" s="17">
        <v>34</v>
      </c>
      <c r="Q17" s="17">
        <v>18</v>
      </c>
      <c r="R17" s="17">
        <v>15</v>
      </c>
      <c r="S17" s="17">
        <v>37</v>
      </c>
      <c r="T17" s="17">
        <v>39</v>
      </c>
      <c r="U17" s="17">
        <v>13</v>
      </c>
      <c r="V17" s="17">
        <v>539</v>
      </c>
      <c r="W17" s="17">
        <v>27</v>
      </c>
      <c r="X17" s="17">
        <v>25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>
        <v>3</v>
      </c>
      <c r="AM17" s="17">
        <v>52</v>
      </c>
      <c r="AN17" s="17">
        <v>1052</v>
      </c>
      <c r="AO17" s="17">
        <v>44</v>
      </c>
      <c r="AP17" s="17">
        <v>8</v>
      </c>
      <c r="AQ17" s="89">
        <f t="shared" si="0"/>
        <v>215</v>
      </c>
      <c r="AR17" s="89">
        <v>191</v>
      </c>
      <c r="AS17" s="17">
        <v>34</v>
      </c>
      <c r="AT17" s="103"/>
      <c r="AU17" s="104"/>
    </row>
    <row r="18" spans="1:47" s="13" customFormat="1" ht="12.75" customHeight="1">
      <c r="A18" s="11"/>
      <c r="B18" s="12"/>
      <c r="C18" s="17" t="s">
        <v>7</v>
      </c>
      <c r="D18" s="17" t="s">
        <v>110</v>
      </c>
      <c r="E18" s="17">
        <v>0</v>
      </c>
      <c r="F18" s="17" t="s">
        <v>110</v>
      </c>
      <c r="G18" s="17">
        <v>0</v>
      </c>
      <c r="H18" s="17"/>
      <c r="I18" s="17"/>
      <c r="J18" s="17"/>
      <c r="K18" s="17"/>
      <c r="L18" s="17" t="s">
        <v>110</v>
      </c>
      <c r="M18" s="17">
        <v>0</v>
      </c>
      <c r="N18" s="17" t="s">
        <v>110</v>
      </c>
      <c r="O18" s="17">
        <v>0</v>
      </c>
      <c r="P18" s="17" t="s">
        <v>110</v>
      </c>
      <c r="Q18" s="17">
        <v>0</v>
      </c>
      <c r="R18" s="17" t="s">
        <v>110</v>
      </c>
      <c r="S18" s="17">
        <v>0</v>
      </c>
      <c r="T18" s="17" t="s">
        <v>110</v>
      </c>
      <c r="U18" s="17">
        <v>0</v>
      </c>
      <c r="V18" s="17">
        <v>0</v>
      </c>
      <c r="W18" s="17" t="s">
        <v>110</v>
      </c>
      <c r="X18" s="17">
        <v>0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 t="s">
        <v>110</v>
      </c>
      <c r="AM18" s="17">
        <v>0</v>
      </c>
      <c r="AN18" s="17" t="s">
        <v>110</v>
      </c>
      <c r="AO18" s="17">
        <v>0</v>
      </c>
      <c r="AP18" s="17">
        <v>0</v>
      </c>
      <c r="AQ18" s="89">
        <f t="shared" si="0"/>
        <v>0</v>
      </c>
      <c r="AR18" s="89">
        <v>0</v>
      </c>
      <c r="AS18" s="17">
        <v>0</v>
      </c>
      <c r="AT18" s="103"/>
      <c r="AU18" s="104"/>
    </row>
    <row r="19" spans="1:47" s="13" customFormat="1" ht="12" customHeight="1">
      <c r="A19" s="11"/>
      <c r="B19" s="12"/>
      <c r="C19" s="17" t="s">
        <v>8</v>
      </c>
      <c r="D19" s="17">
        <v>47</v>
      </c>
      <c r="E19" s="17">
        <v>5</v>
      </c>
      <c r="F19" s="17">
        <v>35</v>
      </c>
      <c r="G19" s="17">
        <v>17</v>
      </c>
      <c r="H19" s="17"/>
      <c r="I19" s="17"/>
      <c r="J19" s="17"/>
      <c r="K19" s="17"/>
      <c r="L19" s="17">
        <v>3</v>
      </c>
      <c r="M19" s="17">
        <v>52</v>
      </c>
      <c r="N19" s="17" t="s">
        <v>110</v>
      </c>
      <c r="O19" s="17">
        <v>0</v>
      </c>
      <c r="P19" s="17" t="s">
        <v>110</v>
      </c>
      <c r="Q19" s="17">
        <v>0</v>
      </c>
      <c r="R19" s="17" t="s">
        <v>110</v>
      </c>
      <c r="S19" s="17">
        <v>0</v>
      </c>
      <c r="T19" s="17">
        <v>38</v>
      </c>
      <c r="U19" s="17">
        <v>14</v>
      </c>
      <c r="V19" s="17">
        <v>506</v>
      </c>
      <c r="W19" s="17">
        <v>34</v>
      </c>
      <c r="X19" s="17">
        <v>18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>
        <v>5</v>
      </c>
      <c r="AM19" s="17">
        <v>47</v>
      </c>
      <c r="AN19" s="17">
        <v>1156</v>
      </c>
      <c r="AO19" s="17">
        <v>39</v>
      </c>
      <c r="AP19" s="17">
        <v>13</v>
      </c>
      <c r="AQ19" s="89">
        <f t="shared" si="0"/>
        <v>166</v>
      </c>
      <c r="AR19" s="89">
        <v>166</v>
      </c>
      <c r="AS19" s="17">
        <v>39</v>
      </c>
      <c r="AT19" s="103"/>
      <c r="AU19" s="104"/>
    </row>
    <row r="20" spans="1:47" s="13" customFormat="1" ht="11.25" customHeight="1">
      <c r="A20" s="11"/>
      <c r="B20" s="12"/>
      <c r="C20" s="17" t="s">
        <v>9</v>
      </c>
      <c r="D20" s="17" t="s">
        <v>110</v>
      </c>
      <c r="E20" s="17">
        <v>0</v>
      </c>
      <c r="F20" s="17" t="s">
        <v>110</v>
      </c>
      <c r="G20" s="17">
        <v>0</v>
      </c>
      <c r="H20" s="17"/>
      <c r="I20" s="17"/>
      <c r="J20" s="17"/>
      <c r="K20" s="17"/>
      <c r="L20" s="17" t="s">
        <v>110</v>
      </c>
      <c r="M20" s="17">
        <v>0</v>
      </c>
      <c r="N20" s="17" t="s">
        <v>110</v>
      </c>
      <c r="O20" s="17">
        <v>0</v>
      </c>
      <c r="P20" s="17" t="s">
        <v>110</v>
      </c>
      <c r="Q20" s="17">
        <v>0</v>
      </c>
      <c r="R20" s="17" t="s">
        <v>110</v>
      </c>
      <c r="S20" s="17">
        <v>0</v>
      </c>
      <c r="T20" s="17" t="s">
        <v>110</v>
      </c>
      <c r="U20" s="17">
        <v>0</v>
      </c>
      <c r="V20" s="17" t="s">
        <v>110</v>
      </c>
      <c r="W20" s="17" t="s">
        <v>110</v>
      </c>
      <c r="X20" s="17">
        <v>0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 t="s">
        <v>110</v>
      </c>
      <c r="AM20" s="17">
        <v>0</v>
      </c>
      <c r="AN20" s="17" t="s">
        <v>110</v>
      </c>
      <c r="AO20" s="17">
        <v>0</v>
      </c>
      <c r="AP20" s="17">
        <v>0</v>
      </c>
      <c r="AQ20" s="89">
        <f t="shared" si="0"/>
        <v>0</v>
      </c>
      <c r="AR20" s="89">
        <v>0</v>
      </c>
      <c r="AS20" s="17">
        <v>0</v>
      </c>
      <c r="AT20" s="103"/>
      <c r="AU20" s="104"/>
    </row>
    <row r="21" spans="1:47" s="13" customFormat="1" ht="11.25" customHeight="1">
      <c r="A21" s="11"/>
      <c r="B21" s="12"/>
      <c r="C21" s="17" t="s">
        <v>10</v>
      </c>
      <c r="D21" s="17" t="s">
        <v>110</v>
      </c>
      <c r="E21" s="17">
        <v>0</v>
      </c>
      <c r="F21" s="17">
        <v>37</v>
      </c>
      <c r="G21" s="17">
        <v>15</v>
      </c>
      <c r="H21" s="17"/>
      <c r="I21" s="17"/>
      <c r="J21" s="17"/>
      <c r="K21" s="17"/>
      <c r="L21" s="17">
        <v>37</v>
      </c>
      <c r="M21" s="17">
        <v>15</v>
      </c>
      <c r="N21" s="17" t="s">
        <v>110</v>
      </c>
      <c r="O21" s="17">
        <v>0</v>
      </c>
      <c r="P21" s="17">
        <v>14</v>
      </c>
      <c r="Q21" s="17">
        <v>38</v>
      </c>
      <c r="R21" s="17">
        <v>25</v>
      </c>
      <c r="S21" s="17">
        <v>27</v>
      </c>
      <c r="T21" s="17">
        <v>11</v>
      </c>
      <c r="U21" s="17">
        <v>41</v>
      </c>
      <c r="V21" s="17">
        <v>898</v>
      </c>
      <c r="W21" s="17">
        <v>2</v>
      </c>
      <c r="X21" s="17">
        <v>57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>
        <v>36</v>
      </c>
      <c r="AM21" s="17">
        <v>16</v>
      </c>
      <c r="AN21" s="17">
        <v>1559</v>
      </c>
      <c r="AO21" s="17">
        <v>10</v>
      </c>
      <c r="AP21" s="17">
        <v>42</v>
      </c>
      <c r="AQ21" s="89">
        <f t="shared" si="0"/>
        <v>251</v>
      </c>
      <c r="AR21" s="89">
        <v>236</v>
      </c>
      <c r="AS21" s="17">
        <v>22</v>
      </c>
      <c r="AT21" s="103"/>
      <c r="AU21" s="104"/>
    </row>
    <row r="22" spans="1:47" s="13" customFormat="1" ht="12" customHeight="1">
      <c r="A22" s="11"/>
      <c r="B22" s="12"/>
      <c r="C22" s="17" t="s">
        <v>11</v>
      </c>
      <c r="D22" s="17" t="s">
        <v>110</v>
      </c>
      <c r="E22" s="17">
        <v>0</v>
      </c>
      <c r="F22" s="17">
        <v>32</v>
      </c>
      <c r="G22" s="17">
        <v>20</v>
      </c>
      <c r="H22" s="17"/>
      <c r="I22" s="17"/>
      <c r="J22" s="17"/>
      <c r="K22" s="17"/>
      <c r="L22" s="17">
        <v>41</v>
      </c>
      <c r="M22" s="17">
        <v>11</v>
      </c>
      <c r="N22" s="17" t="s">
        <v>110</v>
      </c>
      <c r="O22" s="17">
        <v>0</v>
      </c>
      <c r="P22" s="17">
        <v>33</v>
      </c>
      <c r="Q22" s="17">
        <v>19</v>
      </c>
      <c r="R22" s="17">
        <v>27</v>
      </c>
      <c r="S22" s="17">
        <v>25</v>
      </c>
      <c r="T22" s="17">
        <v>24</v>
      </c>
      <c r="U22" s="17">
        <v>28</v>
      </c>
      <c r="V22" s="17">
        <v>845</v>
      </c>
      <c r="W22" s="17">
        <v>4</v>
      </c>
      <c r="X22" s="17">
        <v>48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v>15</v>
      </c>
      <c r="AM22" s="17">
        <v>37</v>
      </c>
      <c r="AN22" s="17">
        <v>1527</v>
      </c>
      <c r="AO22" s="17">
        <v>14</v>
      </c>
      <c r="AP22" s="17">
        <v>38</v>
      </c>
      <c r="AQ22" s="89">
        <f t="shared" si="0"/>
        <v>226</v>
      </c>
      <c r="AR22" s="89">
        <v>215</v>
      </c>
      <c r="AS22" s="17">
        <v>28</v>
      </c>
      <c r="AT22" s="103"/>
      <c r="AU22" s="104"/>
    </row>
    <row r="23" spans="1:47" s="13" customFormat="1" ht="12" customHeight="1">
      <c r="A23" s="11"/>
      <c r="B23" s="12"/>
      <c r="C23" s="17" t="s">
        <v>12</v>
      </c>
      <c r="D23" s="17">
        <v>40</v>
      </c>
      <c r="E23" s="17">
        <v>12</v>
      </c>
      <c r="F23" s="17">
        <v>47</v>
      </c>
      <c r="G23" s="17">
        <v>5</v>
      </c>
      <c r="H23" s="17"/>
      <c r="I23" s="17"/>
      <c r="J23" s="17"/>
      <c r="K23" s="17"/>
      <c r="L23" s="17">
        <v>12</v>
      </c>
      <c r="M23" s="17">
        <v>40</v>
      </c>
      <c r="N23" s="17">
        <v>10</v>
      </c>
      <c r="O23" s="17">
        <v>42</v>
      </c>
      <c r="P23" s="17">
        <v>24</v>
      </c>
      <c r="Q23" s="17">
        <v>28</v>
      </c>
      <c r="R23" s="17">
        <v>8</v>
      </c>
      <c r="S23" s="17">
        <v>44</v>
      </c>
      <c r="T23" s="17">
        <v>18</v>
      </c>
      <c r="U23" s="17">
        <v>34</v>
      </c>
      <c r="V23" s="17">
        <v>493</v>
      </c>
      <c r="W23" s="17">
        <v>37</v>
      </c>
      <c r="X23" s="17">
        <v>15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>
        <v>22</v>
      </c>
      <c r="AM23" s="17">
        <v>30</v>
      </c>
      <c r="AN23" s="17">
        <v>1507</v>
      </c>
      <c r="AO23" s="17">
        <v>16</v>
      </c>
      <c r="AP23" s="17">
        <v>36</v>
      </c>
      <c r="AQ23" s="89">
        <f t="shared" si="0"/>
        <v>286</v>
      </c>
      <c r="AR23" s="89">
        <v>254</v>
      </c>
      <c r="AS23" s="17">
        <v>19</v>
      </c>
      <c r="AT23" s="103"/>
      <c r="AU23" s="104"/>
    </row>
    <row r="24" spans="1:47" s="13" customFormat="1" ht="11.25" customHeight="1">
      <c r="A24" s="11"/>
      <c r="B24" s="12"/>
      <c r="C24" s="17" t="s">
        <v>13</v>
      </c>
      <c r="D24" s="17">
        <v>41</v>
      </c>
      <c r="E24" s="17">
        <v>11</v>
      </c>
      <c r="F24" s="17">
        <v>16</v>
      </c>
      <c r="G24" s="17">
        <v>36</v>
      </c>
      <c r="H24" s="17"/>
      <c r="I24" s="17"/>
      <c r="J24" s="17"/>
      <c r="K24" s="17"/>
      <c r="L24" s="17">
        <v>6</v>
      </c>
      <c r="M24" s="17">
        <v>46</v>
      </c>
      <c r="N24" s="17">
        <v>1</v>
      </c>
      <c r="O24" s="17">
        <v>62</v>
      </c>
      <c r="P24" s="17" t="s">
        <v>110</v>
      </c>
      <c r="Q24" s="17">
        <v>0</v>
      </c>
      <c r="R24" s="17" t="s">
        <v>110</v>
      </c>
      <c r="S24" s="17">
        <v>0</v>
      </c>
      <c r="T24" s="17">
        <v>5</v>
      </c>
      <c r="U24" s="17">
        <v>47</v>
      </c>
      <c r="V24" s="17">
        <v>796</v>
      </c>
      <c r="W24" s="17">
        <v>7</v>
      </c>
      <c r="X24" s="17">
        <v>45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>
        <v>16</v>
      </c>
      <c r="AM24" s="17">
        <v>36</v>
      </c>
      <c r="AN24" s="17">
        <v>1572</v>
      </c>
      <c r="AO24" s="17">
        <v>9</v>
      </c>
      <c r="AP24" s="17">
        <v>43</v>
      </c>
      <c r="AQ24" s="89">
        <f t="shared" si="0"/>
        <v>326</v>
      </c>
      <c r="AR24" s="89">
        <v>315</v>
      </c>
      <c r="AS24" s="17">
        <v>4</v>
      </c>
      <c r="AT24" s="103"/>
      <c r="AU24" s="104"/>
    </row>
    <row r="25" spans="1:47" s="13" customFormat="1" ht="12" customHeight="1">
      <c r="A25" s="11"/>
      <c r="B25" s="12"/>
      <c r="C25" s="17" t="s">
        <v>16</v>
      </c>
      <c r="D25" s="17">
        <v>31</v>
      </c>
      <c r="E25" s="17">
        <v>21</v>
      </c>
      <c r="F25" s="17">
        <v>50</v>
      </c>
      <c r="G25" s="17">
        <v>3</v>
      </c>
      <c r="H25" s="17"/>
      <c r="I25" s="17"/>
      <c r="J25" s="17"/>
      <c r="K25" s="17"/>
      <c r="L25" s="17">
        <v>8</v>
      </c>
      <c r="M25" s="17">
        <v>44</v>
      </c>
      <c r="N25" s="17">
        <v>29</v>
      </c>
      <c r="O25" s="17">
        <v>23</v>
      </c>
      <c r="P25" s="17">
        <v>31</v>
      </c>
      <c r="Q25" s="17">
        <v>21</v>
      </c>
      <c r="R25" s="17">
        <v>29</v>
      </c>
      <c r="S25" s="17">
        <v>23</v>
      </c>
      <c r="T25" s="17">
        <v>32</v>
      </c>
      <c r="U25" s="17">
        <v>20</v>
      </c>
      <c r="V25" s="17">
        <v>639</v>
      </c>
      <c r="W25" s="17">
        <v>20</v>
      </c>
      <c r="X25" s="17">
        <v>32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>
        <v>38</v>
      </c>
      <c r="AM25" s="17">
        <v>14</v>
      </c>
      <c r="AN25" s="17">
        <v>1332</v>
      </c>
      <c r="AO25" s="17">
        <v>28</v>
      </c>
      <c r="AP25" s="17">
        <v>24</v>
      </c>
      <c r="AQ25" s="89">
        <f t="shared" si="0"/>
        <v>225</v>
      </c>
      <c r="AR25" s="89">
        <v>188</v>
      </c>
      <c r="AS25" s="17">
        <v>37</v>
      </c>
      <c r="AT25" s="103"/>
      <c r="AU25" s="104"/>
    </row>
    <row r="26" spans="1:47" s="13" customFormat="1" ht="11.25" customHeight="1">
      <c r="A26" s="11"/>
      <c r="B26" s="12"/>
      <c r="C26" s="17" t="s">
        <v>17</v>
      </c>
      <c r="D26" s="17">
        <v>49</v>
      </c>
      <c r="E26" s="17">
        <v>3</v>
      </c>
      <c r="F26" s="17">
        <v>12</v>
      </c>
      <c r="G26" s="17">
        <v>40</v>
      </c>
      <c r="H26" s="17"/>
      <c r="I26" s="17"/>
      <c r="J26" s="17"/>
      <c r="K26" s="17"/>
      <c r="L26" s="17">
        <v>21</v>
      </c>
      <c r="M26" s="17">
        <v>31</v>
      </c>
      <c r="N26" s="17">
        <v>9</v>
      </c>
      <c r="O26" s="17">
        <v>43</v>
      </c>
      <c r="P26" s="17">
        <v>20</v>
      </c>
      <c r="Q26" s="17">
        <v>32</v>
      </c>
      <c r="R26" s="17">
        <v>18</v>
      </c>
      <c r="S26" s="17">
        <v>34</v>
      </c>
      <c r="T26" s="17">
        <v>47</v>
      </c>
      <c r="U26" s="17">
        <v>5</v>
      </c>
      <c r="V26" s="17">
        <v>436</v>
      </c>
      <c r="W26" s="17">
        <v>44</v>
      </c>
      <c r="X26" s="17">
        <v>8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>
        <v>46</v>
      </c>
      <c r="AM26" s="17">
        <v>6</v>
      </c>
      <c r="AN26" s="17">
        <v>920</v>
      </c>
      <c r="AO26" s="17">
        <v>49</v>
      </c>
      <c r="AP26" s="17">
        <v>3</v>
      </c>
      <c r="AQ26" s="89">
        <f t="shared" si="0"/>
        <v>205</v>
      </c>
      <c r="AR26" s="89">
        <v>191</v>
      </c>
      <c r="AS26" s="17">
        <v>35</v>
      </c>
      <c r="AT26" s="103"/>
      <c r="AU26" s="104"/>
    </row>
    <row r="27" spans="1:47" s="13" customFormat="1" ht="11.25" customHeight="1">
      <c r="A27" s="11"/>
      <c r="B27" s="12"/>
      <c r="C27" s="17" t="s">
        <v>18</v>
      </c>
      <c r="D27" s="17">
        <v>44</v>
      </c>
      <c r="E27" s="17">
        <v>8</v>
      </c>
      <c r="F27" s="17">
        <v>53</v>
      </c>
      <c r="G27" s="17">
        <v>1</v>
      </c>
      <c r="H27" s="17"/>
      <c r="I27" s="17"/>
      <c r="J27" s="17"/>
      <c r="K27" s="17"/>
      <c r="L27" s="17">
        <v>31</v>
      </c>
      <c r="M27" s="17">
        <v>21</v>
      </c>
      <c r="N27" s="17" t="s">
        <v>110</v>
      </c>
      <c r="O27" s="17">
        <v>0</v>
      </c>
      <c r="P27" s="17" t="s">
        <v>110</v>
      </c>
      <c r="Q27" s="17">
        <v>0</v>
      </c>
      <c r="R27" s="17">
        <v>34</v>
      </c>
      <c r="S27" s="17">
        <v>18</v>
      </c>
      <c r="T27" s="17">
        <v>48</v>
      </c>
      <c r="U27" s="17">
        <v>4</v>
      </c>
      <c r="V27" s="17">
        <v>711</v>
      </c>
      <c r="W27" s="17">
        <v>15</v>
      </c>
      <c r="X27" s="17">
        <v>37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>
        <v>25</v>
      </c>
      <c r="AM27" s="17">
        <v>27</v>
      </c>
      <c r="AN27" s="17">
        <v>1167</v>
      </c>
      <c r="AO27" s="17">
        <v>38</v>
      </c>
      <c r="AP27" s="17">
        <v>14</v>
      </c>
      <c r="AQ27" s="89">
        <f t="shared" si="0"/>
        <v>130</v>
      </c>
      <c r="AR27" s="89">
        <v>129</v>
      </c>
      <c r="AS27" s="17">
        <v>46</v>
      </c>
      <c r="AT27" s="103"/>
      <c r="AU27" s="104"/>
    </row>
    <row r="28" spans="1:47" s="13" customFormat="1" ht="12" customHeight="1">
      <c r="A28" s="11"/>
      <c r="B28" s="12"/>
      <c r="C28" s="17" t="s">
        <v>19</v>
      </c>
      <c r="D28" s="17">
        <v>47</v>
      </c>
      <c r="E28" s="17">
        <v>5</v>
      </c>
      <c r="F28" s="17">
        <v>13</v>
      </c>
      <c r="G28" s="17">
        <v>39</v>
      </c>
      <c r="H28" s="17"/>
      <c r="I28" s="17"/>
      <c r="J28" s="17"/>
      <c r="K28" s="17"/>
      <c r="L28" s="17" t="s">
        <v>110</v>
      </c>
      <c r="M28" s="17">
        <v>0</v>
      </c>
      <c r="N28" s="17" t="s">
        <v>110</v>
      </c>
      <c r="O28" s="17">
        <v>0</v>
      </c>
      <c r="P28" s="17">
        <v>43</v>
      </c>
      <c r="Q28" s="17">
        <v>9</v>
      </c>
      <c r="R28" s="17" t="s">
        <v>110</v>
      </c>
      <c r="S28" s="17">
        <v>0</v>
      </c>
      <c r="T28" s="17">
        <v>30</v>
      </c>
      <c r="U28" s="17">
        <v>22</v>
      </c>
      <c r="V28" s="17">
        <v>559</v>
      </c>
      <c r="W28" s="17">
        <v>26</v>
      </c>
      <c r="X28" s="17">
        <v>26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>
        <v>32</v>
      </c>
      <c r="AM28" s="17">
        <v>20</v>
      </c>
      <c r="AN28" s="17">
        <v>1333</v>
      </c>
      <c r="AO28" s="17">
        <v>27</v>
      </c>
      <c r="AP28" s="17">
        <v>25</v>
      </c>
      <c r="AQ28" s="89">
        <f t="shared" si="0"/>
        <v>146</v>
      </c>
      <c r="AR28" s="89">
        <v>146</v>
      </c>
      <c r="AS28" s="17">
        <v>43</v>
      </c>
      <c r="AT28" s="103"/>
      <c r="AU28" s="104"/>
    </row>
    <row r="29" spans="1:47" s="13" customFormat="1" ht="12.75" customHeight="1">
      <c r="A29" s="11"/>
      <c r="B29" s="12"/>
      <c r="C29" s="17" t="s">
        <v>21</v>
      </c>
      <c r="D29" s="17">
        <v>25</v>
      </c>
      <c r="E29" s="17">
        <v>27</v>
      </c>
      <c r="F29" s="17">
        <v>49</v>
      </c>
      <c r="G29" s="17">
        <v>3</v>
      </c>
      <c r="H29" s="17"/>
      <c r="I29" s="17"/>
      <c r="J29" s="17"/>
      <c r="K29" s="17"/>
      <c r="L29" s="17">
        <v>22</v>
      </c>
      <c r="M29" s="17">
        <v>30</v>
      </c>
      <c r="N29" s="17">
        <v>28</v>
      </c>
      <c r="O29" s="17">
        <v>24</v>
      </c>
      <c r="P29" s="17">
        <v>7</v>
      </c>
      <c r="Q29" s="17">
        <v>45</v>
      </c>
      <c r="R29" s="17">
        <v>13</v>
      </c>
      <c r="S29" s="17">
        <v>39</v>
      </c>
      <c r="T29" s="17">
        <v>37</v>
      </c>
      <c r="U29" s="17">
        <v>15</v>
      </c>
      <c r="V29" s="17">
        <v>506</v>
      </c>
      <c r="W29" s="17">
        <v>34</v>
      </c>
      <c r="X29" s="17">
        <v>18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>
        <v>31</v>
      </c>
      <c r="AM29" s="17">
        <v>21</v>
      </c>
      <c r="AN29" s="17">
        <v>1302</v>
      </c>
      <c r="AO29" s="17">
        <v>31</v>
      </c>
      <c r="AP29" s="17">
        <v>21</v>
      </c>
      <c r="AQ29" s="89">
        <f t="shared" si="0"/>
        <v>243</v>
      </c>
      <c r="AR29" s="89">
        <v>207</v>
      </c>
      <c r="AS29" s="17">
        <v>30</v>
      </c>
      <c r="AT29" s="103"/>
      <c r="AU29" s="104"/>
    </row>
    <row r="30" spans="1:47" s="13" customFormat="1" ht="13.5" customHeight="1">
      <c r="A30" s="11"/>
      <c r="B30" s="12"/>
      <c r="C30" s="17" t="s">
        <v>20</v>
      </c>
      <c r="D30" s="17">
        <v>45</v>
      </c>
      <c r="E30" s="17">
        <v>7</v>
      </c>
      <c r="F30" s="17">
        <v>55</v>
      </c>
      <c r="G30" s="17">
        <v>1</v>
      </c>
      <c r="H30" s="17"/>
      <c r="I30" s="17"/>
      <c r="J30" s="17"/>
      <c r="K30" s="17"/>
      <c r="L30" s="17">
        <v>9</v>
      </c>
      <c r="M30" s="17">
        <v>43</v>
      </c>
      <c r="N30" s="17">
        <v>3</v>
      </c>
      <c r="O30" s="17">
        <v>52</v>
      </c>
      <c r="P30" s="17">
        <v>1</v>
      </c>
      <c r="Q30" s="17">
        <v>62</v>
      </c>
      <c r="R30" s="17">
        <v>1</v>
      </c>
      <c r="S30" s="17">
        <v>62</v>
      </c>
      <c r="T30" s="17">
        <v>21</v>
      </c>
      <c r="U30" s="17">
        <v>31</v>
      </c>
      <c r="V30" s="17">
        <v>505</v>
      </c>
      <c r="W30" s="17">
        <v>35</v>
      </c>
      <c r="X30" s="17">
        <v>17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 t="s">
        <v>110</v>
      </c>
      <c r="AM30" s="17">
        <v>0</v>
      </c>
      <c r="AN30" s="17">
        <v>1456</v>
      </c>
      <c r="AO30" s="17">
        <v>21</v>
      </c>
      <c r="AP30" s="17">
        <v>31</v>
      </c>
      <c r="AQ30" s="89">
        <f t="shared" si="0"/>
        <v>306</v>
      </c>
      <c r="AR30" s="89">
        <v>278</v>
      </c>
      <c r="AS30" s="17">
        <v>12</v>
      </c>
      <c r="AT30" s="103"/>
      <c r="AU30" s="104"/>
    </row>
    <row r="31" spans="1:47" s="13" customFormat="1" ht="12.75" customHeight="1">
      <c r="A31" s="11"/>
      <c r="B31" s="12"/>
      <c r="C31" s="17" t="s">
        <v>22</v>
      </c>
      <c r="D31" s="17">
        <v>10</v>
      </c>
      <c r="E31" s="17">
        <v>42</v>
      </c>
      <c r="F31" s="17">
        <v>43</v>
      </c>
      <c r="G31" s="17">
        <v>9</v>
      </c>
      <c r="H31" s="17"/>
      <c r="I31" s="17"/>
      <c r="J31" s="17"/>
      <c r="K31" s="17"/>
      <c r="L31" s="17">
        <v>28</v>
      </c>
      <c r="M31" s="17">
        <v>24</v>
      </c>
      <c r="N31" s="17" t="s">
        <v>110</v>
      </c>
      <c r="O31" s="17">
        <v>0</v>
      </c>
      <c r="P31" s="17">
        <v>29</v>
      </c>
      <c r="Q31" s="17">
        <v>23</v>
      </c>
      <c r="R31" s="17">
        <v>31</v>
      </c>
      <c r="S31" s="17">
        <v>21</v>
      </c>
      <c r="T31" s="17">
        <v>44</v>
      </c>
      <c r="U31" s="17">
        <v>8</v>
      </c>
      <c r="V31" s="17">
        <v>427</v>
      </c>
      <c r="W31" s="17">
        <v>45</v>
      </c>
      <c r="X31" s="17">
        <v>7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>
        <v>10</v>
      </c>
      <c r="AM31" s="17">
        <v>42</v>
      </c>
      <c r="AN31" s="17">
        <v>0</v>
      </c>
      <c r="AO31" s="17">
        <v>0</v>
      </c>
      <c r="AP31" s="17">
        <v>0</v>
      </c>
      <c r="AQ31" s="89">
        <f t="shared" si="0"/>
        <v>176</v>
      </c>
      <c r="AR31" s="89">
        <v>149</v>
      </c>
      <c r="AS31" s="17">
        <v>42</v>
      </c>
      <c r="AT31" s="103"/>
      <c r="AU31" s="104"/>
    </row>
    <row r="32" spans="1:47" s="13" customFormat="1" ht="15" customHeight="1">
      <c r="A32" s="11"/>
      <c r="B32" s="12"/>
      <c r="C32" s="17" t="s">
        <v>23</v>
      </c>
      <c r="D32" s="17">
        <v>21</v>
      </c>
      <c r="E32" s="17">
        <v>31</v>
      </c>
      <c r="F32" s="17">
        <v>31</v>
      </c>
      <c r="G32" s="17">
        <v>21</v>
      </c>
      <c r="H32" s="17"/>
      <c r="I32" s="17"/>
      <c r="J32" s="17"/>
      <c r="K32" s="17"/>
      <c r="L32" s="17">
        <v>13</v>
      </c>
      <c r="M32" s="17">
        <v>39</v>
      </c>
      <c r="N32" s="17">
        <v>18</v>
      </c>
      <c r="O32" s="17">
        <v>34</v>
      </c>
      <c r="P32" s="17">
        <v>9</v>
      </c>
      <c r="Q32" s="17">
        <v>43</v>
      </c>
      <c r="R32" s="17">
        <v>5</v>
      </c>
      <c r="S32" s="17">
        <v>47</v>
      </c>
      <c r="T32" s="17">
        <v>29</v>
      </c>
      <c r="U32" s="17">
        <v>23</v>
      </c>
      <c r="V32" s="17">
        <v>599</v>
      </c>
      <c r="W32" s="17">
        <v>23</v>
      </c>
      <c r="X32" s="17">
        <v>29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>
        <v>2</v>
      </c>
      <c r="AM32" s="17">
        <v>57</v>
      </c>
      <c r="AN32" s="17">
        <v>1527</v>
      </c>
      <c r="AO32" s="17">
        <v>14</v>
      </c>
      <c r="AP32" s="17">
        <v>38</v>
      </c>
      <c r="AQ32" s="89">
        <f t="shared" si="0"/>
        <v>362</v>
      </c>
      <c r="AR32" s="89">
        <v>289</v>
      </c>
      <c r="AS32" s="17">
        <v>9</v>
      </c>
      <c r="AT32" s="103"/>
      <c r="AU32" s="104"/>
    </row>
    <row r="33" spans="1:47" s="13" customFormat="1" ht="13.5" customHeight="1">
      <c r="A33" s="11"/>
      <c r="B33" s="12"/>
      <c r="C33" s="17" t="s">
        <v>24</v>
      </c>
      <c r="D33" s="17">
        <v>46</v>
      </c>
      <c r="E33" s="17">
        <v>35</v>
      </c>
      <c r="F33" s="17">
        <v>26</v>
      </c>
      <c r="G33" s="17">
        <v>26</v>
      </c>
      <c r="H33" s="17"/>
      <c r="I33" s="17"/>
      <c r="J33" s="17"/>
      <c r="K33" s="17"/>
      <c r="L33" s="17">
        <v>51</v>
      </c>
      <c r="M33" s="17">
        <v>2</v>
      </c>
      <c r="N33" s="17" t="s">
        <v>110</v>
      </c>
      <c r="O33" s="17">
        <v>0</v>
      </c>
      <c r="P33" s="17" t="s">
        <v>110</v>
      </c>
      <c r="Q33" s="17">
        <v>0</v>
      </c>
      <c r="R33" s="17" t="s">
        <v>110</v>
      </c>
      <c r="S33" s="17">
        <v>0</v>
      </c>
      <c r="T33" s="17" t="s">
        <v>110</v>
      </c>
      <c r="U33" s="17">
        <v>0</v>
      </c>
      <c r="V33" s="17">
        <v>0</v>
      </c>
      <c r="W33" s="17" t="s">
        <v>110</v>
      </c>
      <c r="X33" s="17">
        <v>0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 t="s">
        <v>110</v>
      </c>
      <c r="AM33" s="17">
        <v>0</v>
      </c>
      <c r="AN33" s="17">
        <v>1244</v>
      </c>
      <c r="AO33" s="17">
        <v>33</v>
      </c>
      <c r="AP33" s="17">
        <v>19</v>
      </c>
      <c r="AQ33" s="89">
        <f t="shared" si="0"/>
        <v>82</v>
      </c>
      <c r="AR33" s="94">
        <v>22</v>
      </c>
      <c r="AS33" s="17">
        <v>0</v>
      </c>
      <c r="AT33" s="103"/>
      <c r="AU33" s="104"/>
    </row>
    <row r="34" spans="1:47" s="13" customFormat="1" ht="13.5" customHeight="1">
      <c r="A34" s="11"/>
      <c r="B34" s="12"/>
      <c r="C34" s="17" t="s">
        <v>25</v>
      </c>
      <c r="D34" s="17">
        <v>2</v>
      </c>
      <c r="E34" s="17">
        <v>57</v>
      </c>
      <c r="F34" s="17">
        <v>3</v>
      </c>
      <c r="G34" s="17">
        <v>52</v>
      </c>
      <c r="H34" s="17"/>
      <c r="I34" s="17"/>
      <c r="J34" s="17"/>
      <c r="K34" s="17"/>
      <c r="L34" s="17">
        <v>2</v>
      </c>
      <c r="M34" s="17">
        <v>57</v>
      </c>
      <c r="N34" s="17">
        <v>11</v>
      </c>
      <c r="O34" s="17">
        <v>41</v>
      </c>
      <c r="P34" s="17">
        <v>27</v>
      </c>
      <c r="Q34" s="17">
        <v>25</v>
      </c>
      <c r="R34" s="17" t="s">
        <v>110</v>
      </c>
      <c r="S34" s="17">
        <v>0</v>
      </c>
      <c r="T34" s="17">
        <v>1</v>
      </c>
      <c r="U34" s="17">
        <v>62</v>
      </c>
      <c r="V34" s="17">
        <v>850</v>
      </c>
      <c r="W34" s="17">
        <v>3</v>
      </c>
      <c r="X34" s="17">
        <v>52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>
        <v>33</v>
      </c>
      <c r="AM34" s="17">
        <v>19</v>
      </c>
      <c r="AN34" s="17">
        <v>1647</v>
      </c>
      <c r="AO34" s="17">
        <v>7</v>
      </c>
      <c r="AP34" s="17">
        <v>45</v>
      </c>
      <c r="AQ34" s="89">
        <f t="shared" si="0"/>
        <v>410</v>
      </c>
      <c r="AR34" s="89">
        <v>366</v>
      </c>
      <c r="AS34" s="17">
        <v>2</v>
      </c>
      <c r="AT34" s="103"/>
      <c r="AU34" s="104"/>
    </row>
    <row r="35" spans="1:47" s="13" customFormat="1" ht="11.25" customHeight="1">
      <c r="A35" s="11"/>
      <c r="B35" s="12"/>
      <c r="C35" s="17" t="s">
        <v>26</v>
      </c>
      <c r="D35" s="17">
        <v>7</v>
      </c>
      <c r="E35" s="17">
        <v>45</v>
      </c>
      <c r="F35" s="17">
        <v>46</v>
      </c>
      <c r="G35" s="17">
        <v>6</v>
      </c>
      <c r="H35" s="17"/>
      <c r="I35" s="17"/>
      <c r="J35" s="17"/>
      <c r="K35" s="17"/>
      <c r="L35" s="17" t="s">
        <v>110</v>
      </c>
      <c r="M35" s="17">
        <v>0</v>
      </c>
      <c r="N35" s="17" t="s">
        <v>110</v>
      </c>
      <c r="O35" s="17">
        <v>0</v>
      </c>
      <c r="P35" s="17" t="s">
        <v>110</v>
      </c>
      <c r="Q35" s="17">
        <v>0</v>
      </c>
      <c r="R35" s="17" t="s">
        <v>110</v>
      </c>
      <c r="S35" s="17">
        <v>0</v>
      </c>
      <c r="T35" s="17">
        <v>10</v>
      </c>
      <c r="U35" s="17">
        <v>42</v>
      </c>
      <c r="V35" s="17">
        <v>643</v>
      </c>
      <c r="W35" s="17">
        <v>19</v>
      </c>
      <c r="X35" s="17">
        <v>33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 t="s">
        <v>110</v>
      </c>
      <c r="AM35" s="17">
        <v>0</v>
      </c>
      <c r="AN35" s="17">
        <v>1510</v>
      </c>
      <c r="AO35" s="17">
        <v>15</v>
      </c>
      <c r="AP35" s="17">
        <v>37</v>
      </c>
      <c r="AQ35" s="89">
        <f t="shared" si="0"/>
        <v>163</v>
      </c>
      <c r="AR35" s="94">
        <v>143</v>
      </c>
      <c r="AS35" s="17">
        <v>0</v>
      </c>
      <c r="AT35" s="103"/>
      <c r="AU35" s="104"/>
    </row>
    <row r="36" spans="1:47" s="13" customFormat="1" ht="12" customHeight="1">
      <c r="A36" s="11"/>
      <c r="B36" s="12"/>
      <c r="C36" s="17" t="s">
        <v>27</v>
      </c>
      <c r="D36" s="17">
        <v>15</v>
      </c>
      <c r="E36" s="17">
        <v>37</v>
      </c>
      <c r="F36" s="17" t="s">
        <v>110</v>
      </c>
      <c r="G36" s="17">
        <v>0</v>
      </c>
      <c r="H36" s="17"/>
      <c r="I36" s="17"/>
      <c r="J36" s="17"/>
      <c r="K36" s="17"/>
      <c r="L36" s="17">
        <v>27</v>
      </c>
      <c r="M36" s="17">
        <v>25</v>
      </c>
      <c r="N36" s="17">
        <v>27</v>
      </c>
      <c r="O36" s="17">
        <v>25</v>
      </c>
      <c r="P36" s="17">
        <v>30</v>
      </c>
      <c r="Q36" s="17">
        <v>22</v>
      </c>
      <c r="R36" s="17">
        <v>39</v>
      </c>
      <c r="S36" s="17">
        <v>13</v>
      </c>
      <c r="T36" s="17" t="s">
        <v>110</v>
      </c>
      <c r="U36" s="17">
        <v>0</v>
      </c>
      <c r="V36" s="17">
        <v>0</v>
      </c>
      <c r="W36" s="17" t="s">
        <v>110</v>
      </c>
      <c r="X36" s="17">
        <v>0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 t="s">
        <v>110</v>
      </c>
      <c r="AM36" s="17">
        <v>0</v>
      </c>
      <c r="AN36" s="17" t="s">
        <v>110</v>
      </c>
      <c r="AO36" s="17">
        <v>0</v>
      </c>
      <c r="AP36" s="17">
        <v>0</v>
      </c>
      <c r="AQ36" s="89">
        <f t="shared" si="0"/>
        <v>122</v>
      </c>
      <c r="AR36" s="94">
        <v>42</v>
      </c>
      <c r="AS36" s="17">
        <v>0</v>
      </c>
      <c r="AT36" s="103"/>
      <c r="AU36" s="104"/>
    </row>
    <row r="37" spans="1:47" s="13" customFormat="1" ht="12.75" customHeight="1">
      <c r="A37" s="11"/>
      <c r="B37" s="12"/>
      <c r="C37" s="17" t="s">
        <v>28</v>
      </c>
      <c r="D37" s="17">
        <v>37</v>
      </c>
      <c r="E37" s="17">
        <v>15</v>
      </c>
      <c r="F37" s="17">
        <v>33</v>
      </c>
      <c r="G37" s="17">
        <v>19</v>
      </c>
      <c r="H37" s="17"/>
      <c r="I37" s="17"/>
      <c r="J37" s="17"/>
      <c r="K37" s="17"/>
      <c r="L37" s="17">
        <v>46</v>
      </c>
      <c r="M37" s="17">
        <v>6</v>
      </c>
      <c r="N37" s="17" t="s">
        <v>110</v>
      </c>
      <c r="O37" s="17">
        <v>0</v>
      </c>
      <c r="P37" s="17">
        <v>26</v>
      </c>
      <c r="Q37" s="17">
        <v>26</v>
      </c>
      <c r="R37" s="17">
        <v>33</v>
      </c>
      <c r="S37" s="17">
        <v>19</v>
      </c>
      <c r="T37" s="17">
        <v>28</v>
      </c>
      <c r="U37" s="17">
        <v>24</v>
      </c>
      <c r="V37" s="17">
        <v>536</v>
      </c>
      <c r="W37" s="17">
        <v>29</v>
      </c>
      <c r="X37" s="17">
        <v>23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 t="s">
        <v>110</v>
      </c>
      <c r="AM37" s="17">
        <v>0</v>
      </c>
      <c r="AN37" s="17">
        <v>1433</v>
      </c>
      <c r="AO37" s="17">
        <v>24</v>
      </c>
      <c r="AP37" s="17">
        <v>28</v>
      </c>
      <c r="AQ37" s="89">
        <f t="shared" si="0"/>
        <v>160</v>
      </c>
      <c r="AR37" s="89">
        <v>134</v>
      </c>
      <c r="AS37" s="17">
        <v>45</v>
      </c>
      <c r="AT37" s="103"/>
      <c r="AU37" s="104"/>
    </row>
    <row r="38" spans="1:47" s="13" customFormat="1" ht="11.25" customHeight="1">
      <c r="A38" s="11"/>
      <c r="B38" s="12"/>
      <c r="C38" s="17" t="s">
        <v>30</v>
      </c>
      <c r="D38" s="17">
        <v>12</v>
      </c>
      <c r="E38" s="17">
        <v>40</v>
      </c>
      <c r="F38" s="17">
        <v>4</v>
      </c>
      <c r="G38" s="17">
        <v>48</v>
      </c>
      <c r="H38" s="17"/>
      <c r="I38" s="17"/>
      <c r="J38" s="17"/>
      <c r="K38" s="17"/>
      <c r="L38" s="17">
        <v>5</v>
      </c>
      <c r="M38" s="17">
        <v>47</v>
      </c>
      <c r="N38" s="17" t="s">
        <v>110</v>
      </c>
      <c r="O38" s="17">
        <v>0</v>
      </c>
      <c r="P38" s="17" t="s">
        <v>110</v>
      </c>
      <c r="Q38" s="17">
        <v>0</v>
      </c>
      <c r="R38" s="17">
        <v>2</v>
      </c>
      <c r="S38" s="17">
        <v>57</v>
      </c>
      <c r="T38" s="17">
        <v>43</v>
      </c>
      <c r="U38" s="17">
        <v>17</v>
      </c>
      <c r="V38" s="17">
        <v>644</v>
      </c>
      <c r="W38" s="17">
        <v>18</v>
      </c>
      <c r="X38" s="17">
        <v>34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>
        <v>20</v>
      </c>
      <c r="AM38" s="17">
        <v>32</v>
      </c>
      <c r="AN38" s="17">
        <v>1467</v>
      </c>
      <c r="AO38" s="17">
        <v>19</v>
      </c>
      <c r="AP38" s="17">
        <v>33</v>
      </c>
      <c r="AQ38" s="89">
        <f t="shared" si="0"/>
        <v>308</v>
      </c>
      <c r="AR38" s="89">
        <v>291</v>
      </c>
      <c r="AS38" s="17">
        <v>7</v>
      </c>
      <c r="AT38" s="103"/>
      <c r="AU38" s="104"/>
    </row>
    <row r="39" spans="1:47" s="13" customFormat="1" ht="12.75" customHeight="1">
      <c r="A39" s="11"/>
      <c r="B39" s="12"/>
      <c r="C39" s="17" t="s">
        <v>29</v>
      </c>
      <c r="D39" s="17">
        <v>1</v>
      </c>
      <c r="E39" s="17">
        <v>62</v>
      </c>
      <c r="F39" s="17">
        <v>5</v>
      </c>
      <c r="G39" s="17">
        <v>47</v>
      </c>
      <c r="H39" s="17"/>
      <c r="I39" s="17"/>
      <c r="J39" s="17"/>
      <c r="K39" s="17"/>
      <c r="L39" s="17">
        <v>11</v>
      </c>
      <c r="M39" s="17">
        <v>41</v>
      </c>
      <c r="N39" s="17">
        <v>2</v>
      </c>
      <c r="O39" s="17">
        <v>57</v>
      </c>
      <c r="P39" s="17">
        <v>3</v>
      </c>
      <c r="Q39" s="17">
        <v>52</v>
      </c>
      <c r="R39" s="17">
        <v>12</v>
      </c>
      <c r="S39" s="17">
        <v>40</v>
      </c>
      <c r="T39" s="17">
        <v>8</v>
      </c>
      <c r="U39" s="17">
        <v>44</v>
      </c>
      <c r="V39" s="17">
        <v>1055</v>
      </c>
      <c r="W39" s="17">
        <v>1</v>
      </c>
      <c r="X39" s="17">
        <v>62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>
        <v>8</v>
      </c>
      <c r="AM39" s="17">
        <v>44</v>
      </c>
      <c r="AN39" s="17">
        <v>2103</v>
      </c>
      <c r="AO39" s="17">
        <v>1</v>
      </c>
      <c r="AP39" s="17">
        <v>62</v>
      </c>
      <c r="AQ39" s="89">
        <f t="shared" si="0"/>
        <v>511</v>
      </c>
      <c r="AR39" s="89">
        <v>386</v>
      </c>
      <c r="AS39" s="17">
        <v>1</v>
      </c>
      <c r="AT39" s="103"/>
      <c r="AU39" s="104"/>
    </row>
    <row r="40" spans="1:47" s="13" customFormat="1" ht="12.75" customHeight="1">
      <c r="A40" s="11"/>
      <c r="B40" s="12"/>
      <c r="C40" s="17" t="s">
        <v>31</v>
      </c>
      <c r="D40" s="17">
        <v>38</v>
      </c>
      <c r="E40" s="17">
        <v>14</v>
      </c>
      <c r="F40" s="17">
        <v>17</v>
      </c>
      <c r="G40" s="17">
        <v>35</v>
      </c>
      <c r="H40" s="17"/>
      <c r="I40" s="17"/>
      <c r="J40" s="17"/>
      <c r="K40" s="17"/>
      <c r="L40" s="17">
        <v>20</v>
      </c>
      <c r="M40" s="17">
        <v>32</v>
      </c>
      <c r="N40" s="17" t="s">
        <v>110</v>
      </c>
      <c r="O40" s="17">
        <v>0</v>
      </c>
      <c r="P40" s="17" t="s">
        <v>110</v>
      </c>
      <c r="Q40" s="17">
        <v>0</v>
      </c>
      <c r="R40" s="17">
        <v>20</v>
      </c>
      <c r="S40" s="17">
        <v>32</v>
      </c>
      <c r="T40" s="17" t="s">
        <v>110</v>
      </c>
      <c r="U40" s="17">
        <v>0</v>
      </c>
      <c r="V40" s="17">
        <v>218</v>
      </c>
      <c r="W40" s="17">
        <v>51</v>
      </c>
      <c r="X40" s="17">
        <v>2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>
        <v>37</v>
      </c>
      <c r="AM40" s="17">
        <v>15</v>
      </c>
      <c r="AN40" s="17">
        <v>1183</v>
      </c>
      <c r="AO40" s="17">
        <v>37</v>
      </c>
      <c r="AP40" s="17">
        <v>15</v>
      </c>
      <c r="AQ40" s="89">
        <f t="shared" si="0"/>
        <v>145</v>
      </c>
      <c r="AR40" s="89">
        <v>125</v>
      </c>
      <c r="AS40" s="17">
        <v>47</v>
      </c>
      <c r="AT40" s="103"/>
      <c r="AU40" s="104"/>
    </row>
    <row r="41" spans="1:47" s="13" customFormat="1" ht="12.75" customHeight="1">
      <c r="A41" s="11"/>
      <c r="B41" s="12"/>
      <c r="C41" s="17" t="s">
        <v>33</v>
      </c>
      <c r="D41" s="17">
        <v>30</v>
      </c>
      <c r="E41" s="17">
        <v>22</v>
      </c>
      <c r="F41" s="17">
        <v>36</v>
      </c>
      <c r="G41" s="17">
        <v>16</v>
      </c>
      <c r="H41" s="17"/>
      <c r="I41" s="17"/>
      <c r="J41" s="17"/>
      <c r="K41" s="17"/>
      <c r="L41" s="17">
        <v>16</v>
      </c>
      <c r="M41" s="17">
        <v>36</v>
      </c>
      <c r="N41" s="17">
        <v>12</v>
      </c>
      <c r="O41" s="17">
        <v>40</v>
      </c>
      <c r="P41" s="17">
        <v>19</v>
      </c>
      <c r="Q41" s="17">
        <v>33</v>
      </c>
      <c r="R41" s="17">
        <v>28</v>
      </c>
      <c r="S41" s="17">
        <v>24</v>
      </c>
      <c r="T41" s="17">
        <v>34</v>
      </c>
      <c r="U41" s="17">
        <v>18</v>
      </c>
      <c r="V41" s="17">
        <v>447</v>
      </c>
      <c r="W41" s="17">
        <v>42</v>
      </c>
      <c r="X41" s="17">
        <v>10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44</v>
      </c>
      <c r="AM41" s="17">
        <v>8</v>
      </c>
      <c r="AN41" s="17">
        <v>1052</v>
      </c>
      <c r="AO41" s="17">
        <v>44</v>
      </c>
      <c r="AP41" s="17">
        <v>8</v>
      </c>
      <c r="AQ41" s="89">
        <f t="shared" si="0"/>
        <v>215</v>
      </c>
      <c r="AR41" s="89">
        <v>189</v>
      </c>
      <c r="AS41" s="17">
        <v>36</v>
      </c>
      <c r="AT41" s="103"/>
      <c r="AU41" s="104"/>
    </row>
    <row r="42" spans="1:47" s="13" customFormat="1" ht="12" customHeight="1">
      <c r="A42" s="11"/>
      <c r="B42" s="12"/>
      <c r="C42" s="17" t="s">
        <v>32</v>
      </c>
      <c r="D42" s="17">
        <v>22</v>
      </c>
      <c r="E42" s="17">
        <v>16</v>
      </c>
      <c r="F42" s="17">
        <v>7</v>
      </c>
      <c r="G42" s="17">
        <v>45</v>
      </c>
      <c r="H42" s="17"/>
      <c r="I42" s="17"/>
      <c r="J42" s="17"/>
      <c r="K42" s="17"/>
      <c r="L42" s="17" t="s">
        <v>110</v>
      </c>
      <c r="M42" s="17">
        <v>0</v>
      </c>
      <c r="N42" s="17" t="s">
        <v>110</v>
      </c>
      <c r="O42" s="17">
        <v>0</v>
      </c>
      <c r="P42" s="17" t="s">
        <v>110</v>
      </c>
      <c r="Q42" s="17">
        <v>0</v>
      </c>
      <c r="R42" s="17" t="s">
        <v>110</v>
      </c>
      <c r="S42" s="17">
        <v>0</v>
      </c>
      <c r="T42" s="17">
        <v>26</v>
      </c>
      <c r="U42" s="17">
        <v>26</v>
      </c>
      <c r="V42" s="17">
        <v>534</v>
      </c>
      <c r="W42" s="17">
        <v>30</v>
      </c>
      <c r="X42" s="17">
        <v>22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>
        <v>41</v>
      </c>
      <c r="AM42" s="17">
        <v>11</v>
      </c>
      <c r="AN42" s="17">
        <v>1041</v>
      </c>
      <c r="AO42" s="17">
        <v>46</v>
      </c>
      <c r="AP42" s="17">
        <v>6</v>
      </c>
      <c r="AQ42" s="89">
        <f t="shared" si="0"/>
        <v>126</v>
      </c>
      <c r="AR42" s="94">
        <v>126</v>
      </c>
      <c r="AS42" s="17">
        <v>0</v>
      </c>
      <c r="AT42" s="103"/>
      <c r="AU42" s="104"/>
    </row>
    <row r="43" spans="1:47" s="13" customFormat="1" ht="12.75" customHeight="1">
      <c r="A43" s="11"/>
      <c r="B43" s="12"/>
      <c r="C43" s="17" t="s">
        <v>34</v>
      </c>
      <c r="D43" s="17">
        <v>3</v>
      </c>
      <c r="E43" s="17">
        <v>52</v>
      </c>
      <c r="F43" s="17">
        <v>39</v>
      </c>
      <c r="G43" s="17">
        <v>13</v>
      </c>
      <c r="H43" s="17"/>
      <c r="I43" s="17"/>
      <c r="J43" s="17"/>
      <c r="K43" s="17"/>
      <c r="L43" s="17">
        <v>24</v>
      </c>
      <c r="M43" s="17">
        <v>28</v>
      </c>
      <c r="N43" s="17">
        <v>13</v>
      </c>
      <c r="O43" s="17">
        <v>39</v>
      </c>
      <c r="P43" s="17">
        <v>40</v>
      </c>
      <c r="Q43" s="17">
        <v>12</v>
      </c>
      <c r="R43" s="17">
        <v>9</v>
      </c>
      <c r="S43" s="17">
        <v>43</v>
      </c>
      <c r="T43" s="17">
        <v>31</v>
      </c>
      <c r="U43" s="17">
        <v>21</v>
      </c>
      <c r="V43" s="17">
        <v>806</v>
      </c>
      <c r="W43" s="17">
        <v>5</v>
      </c>
      <c r="X43" s="17">
        <v>47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>
        <v>35</v>
      </c>
      <c r="AM43" s="17">
        <v>17</v>
      </c>
      <c r="AN43" s="17">
        <v>1471</v>
      </c>
      <c r="AO43" s="17">
        <v>18</v>
      </c>
      <c r="AP43" s="17">
        <v>34</v>
      </c>
      <c r="AQ43" s="89">
        <f t="shared" si="0"/>
        <v>306</v>
      </c>
      <c r="AR43" s="89">
        <v>264</v>
      </c>
      <c r="AS43" s="17">
        <v>14</v>
      </c>
      <c r="AT43" s="103"/>
      <c r="AU43" s="104"/>
    </row>
    <row r="44" spans="1:47" s="13" customFormat="1" ht="11.25" customHeight="1">
      <c r="A44" s="11"/>
      <c r="B44" s="12"/>
      <c r="C44" s="17" t="s">
        <v>35</v>
      </c>
      <c r="D44" s="17">
        <v>50</v>
      </c>
      <c r="E44" s="17">
        <v>3</v>
      </c>
      <c r="F44" s="17">
        <v>8</v>
      </c>
      <c r="G44" s="17">
        <v>44</v>
      </c>
      <c r="H44" s="17"/>
      <c r="I44" s="17"/>
      <c r="J44" s="17"/>
      <c r="K44" s="17"/>
      <c r="L44" s="17">
        <v>47</v>
      </c>
      <c r="M44" s="17">
        <v>5</v>
      </c>
      <c r="N44" s="17">
        <v>30</v>
      </c>
      <c r="O44" s="17">
        <v>22</v>
      </c>
      <c r="P44" s="17">
        <v>4</v>
      </c>
      <c r="Q44" s="17">
        <v>48</v>
      </c>
      <c r="R44" s="17">
        <v>38</v>
      </c>
      <c r="S44" s="17">
        <v>14</v>
      </c>
      <c r="T44" s="17">
        <v>51</v>
      </c>
      <c r="U44" s="17">
        <v>2</v>
      </c>
      <c r="V44" s="17">
        <v>673</v>
      </c>
      <c r="W44" s="17">
        <v>16</v>
      </c>
      <c r="X44" s="17">
        <v>36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>
        <v>9</v>
      </c>
      <c r="AM44" s="17">
        <v>43</v>
      </c>
      <c r="AN44" s="17">
        <v>1400</v>
      </c>
      <c r="AO44" s="17">
        <v>25</v>
      </c>
      <c r="AP44" s="17">
        <v>27</v>
      </c>
      <c r="AQ44" s="89">
        <f t="shared" si="0"/>
        <v>244</v>
      </c>
      <c r="AR44" s="89">
        <v>234</v>
      </c>
      <c r="AS44" s="17">
        <v>23</v>
      </c>
      <c r="AT44" s="103"/>
      <c r="AU44" s="104"/>
    </row>
    <row r="45" spans="1:47" s="13" customFormat="1" ht="11.25" customHeight="1">
      <c r="A45" s="11"/>
      <c r="B45" s="12"/>
      <c r="C45" s="17" t="s">
        <v>36</v>
      </c>
      <c r="D45" s="17">
        <v>24</v>
      </c>
      <c r="E45" s="17">
        <v>28</v>
      </c>
      <c r="F45" s="17">
        <v>21</v>
      </c>
      <c r="G45" s="17">
        <v>31</v>
      </c>
      <c r="H45" s="17"/>
      <c r="I45" s="17"/>
      <c r="J45" s="17"/>
      <c r="K45" s="17"/>
      <c r="L45" s="17">
        <v>30</v>
      </c>
      <c r="M45" s="17">
        <v>22</v>
      </c>
      <c r="N45" s="17">
        <v>8</v>
      </c>
      <c r="O45" s="17">
        <v>44</v>
      </c>
      <c r="P45" s="17">
        <v>17</v>
      </c>
      <c r="Q45" s="17">
        <v>35</v>
      </c>
      <c r="R45" s="17">
        <v>6</v>
      </c>
      <c r="S45" s="17">
        <v>46</v>
      </c>
      <c r="T45" s="17">
        <v>12</v>
      </c>
      <c r="U45" s="17">
        <v>40</v>
      </c>
      <c r="V45" s="17">
        <v>487</v>
      </c>
      <c r="W45" s="17">
        <v>38</v>
      </c>
      <c r="X45" s="17">
        <v>14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>
        <v>17</v>
      </c>
      <c r="AM45" s="17">
        <v>35</v>
      </c>
      <c r="AN45" s="17">
        <v>1748</v>
      </c>
      <c r="AO45" s="17">
        <v>4</v>
      </c>
      <c r="AP45" s="17">
        <v>48</v>
      </c>
      <c r="AQ45" s="89">
        <f t="shared" si="0"/>
        <v>343</v>
      </c>
      <c r="AR45" s="89">
        <v>279</v>
      </c>
      <c r="AS45" s="17">
        <v>10</v>
      </c>
      <c r="AT45" s="103"/>
      <c r="AU45" s="104"/>
    </row>
    <row r="46" spans="1:47" s="13" customFormat="1" ht="12" customHeight="1">
      <c r="A46" s="11"/>
      <c r="B46" s="12"/>
      <c r="C46" s="17" t="s">
        <v>37</v>
      </c>
      <c r="D46" s="17">
        <v>26</v>
      </c>
      <c r="E46" s="17">
        <v>26</v>
      </c>
      <c r="F46" s="17">
        <v>45</v>
      </c>
      <c r="G46" s="17">
        <v>7</v>
      </c>
      <c r="H46" s="17"/>
      <c r="I46" s="17"/>
      <c r="J46" s="17"/>
      <c r="K46" s="17"/>
      <c r="L46" s="17">
        <v>50</v>
      </c>
      <c r="M46" s="17">
        <v>3</v>
      </c>
      <c r="N46" s="17">
        <v>31</v>
      </c>
      <c r="O46" s="17">
        <v>21</v>
      </c>
      <c r="P46" s="17">
        <v>10</v>
      </c>
      <c r="Q46" s="17">
        <v>42</v>
      </c>
      <c r="R46" s="17">
        <v>36</v>
      </c>
      <c r="S46" s="17">
        <v>16</v>
      </c>
      <c r="T46" s="17">
        <v>42</v>
      </c>
      <c r="U46" s="17">
        <v>10</v>
      </c>
      <c r="V46" s="17">
        <v>504</v>
      </c>
      <c r="W46" s="17">
        <v>36</v>
      </c>
      <c r="X46" s="17">
        <v>16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 t="s">
        <v>110</v>
      </c>
      <c r="AM46" s="17">
        <v>0</v>
      </c>
      <c r="AN46" s="17">
        <v>1045</v>
      </c>
      <c r="AO46" s="17">
        <v>45</v>
      </c>
      <c r="AP46" s="17">
        <v>7</v>
      </c>
      <c r="AQ46" s="89">
        <f t="shared" si="0"/>
        <v>148</v>
      </c>
      <c r="AR46" s="89">
        <v>118</v>
      </c>
      <c r="AS46" s="17">
        <v>49</v>
      </c>
      <c r="AT46" s="103"/>
      <c r="AU46" s="104"/>
    </row>
    <row r="47" spans="1:47" s="13" customFormat="1" ht="11.25" customHeight="1">
      <c r="A47" s="11"/>
      <c r="B47" s="12"/>
      <c r="C47" s="17" t="s">
        <v>38</v>
      </c>
      <c r="D47" s="17">
        <v>54</v>
      </c>
      <c r="E47" s="17">
        <v>1</v>
      </c>
      <c r="F47" s="17" t="s">
        <v>110</v>
      </c>
      <c r="G47" s="17">
        <v>0</v>
      </c>
      <c r="H47" s="17"/>
      <c r="I47" s="17"/>
      <c r="J47" s="17"/>
      <c r="K47" s="17"/>
      <c r="L47" s="17" t="s">
        <v>110</v>
      </c>
      <c r="M47" s="17">
        <v>0</v>
      </c>
      <c r="N47" s="17" t="s">
        <v>110</v>
      </c>
      <c r="O47" s="17">
        <v>0</v>
      </c>
      <c r="P47" s="17" t="s">
        <v>110</v>
      </c>
      <c r="Q47" s="17">
        <v>0</v>
      </c>
      <c r="R47" s="17" t="s">
        <v>110</v>
      </c>
      <c r="S47" s="17">
        <v>0</v>
      </c>
      <c r="T47" s="17" t="s">
        <v>110</v>
      </c>
      <c r="U47" s="17">
        <v>0</v>
      </c>
      <c r="V47" s="17">
        <v>0</v>
      </c>
      <c r="W47" s="17" t="s">
        <v>110</v>
      </c>
      <c r="X47" s="17">
        <v>0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 t="s">
        <v>110</v>
      </c>
      <c r="AM47" s="17">
        <v>0</v>
      </c>
      <c r="AN47" s="17" t="s">
        <v>110</v>
      </c>
      <c r="AO47" s="17">
        <v>0</v>
      </c>
      <c r="AP47" s="17">
        <v>0</v>
      </c>
      <c r="AQ47" s="89">
        <v>1</v>
      </c>
      <c r="AR47" s="94">
        <v>1</v>
      </c>
      <c r="AS47" s="17">
        <v>0</v>
      </c>
      <c r="AT47" s="103"/>
      <c r="AU47" s="104"/>
    </row>
    <row r="48" spans="1:47" s="13" customFormat="1" ht="12.75" customHeight="1">
      <c r="A48" s="11"/>
      <c r="B48" s="12"/>
      <c r="C48" s="17" t="s">
        <v>39</v>
      </c>
      <c r="D48" s="17" t="s">
        <v>110</v>
      </c>
      <c r="E48" s="17">
        <v>0</v>
      </c>
      <c r="F48" s="17">
        <v>51</v>
      </c>
      <c r="G48" s="17">
        <v>2</v>
      </c>
      <c r="H48" s="17"/>
      <c r="I48" s="17"/>
      <c r="J48" s="17"/>
      <c r="K48" s="17"/>
      <c r="L48" s="17" t="s">
        <v>110</v>
      </c>
      <c r="M48" s="17">
        <v>0</v>
      </c>
      <c r="N48" s="17" t="s">
        <v>110</v>
      </c>
      <c r="O48" s="17">
        <v>0</v>
      </c>
      <c r="P48" s="17">
        <v>22</v>
      </c>
      <c r="Q48" s="17">
        <v>30</v>
      </c>
      <c r="R48" s="17" t="s">
        <v>110</v>
      </c>
      <c r="S48" s="17">
        <v>0</v>
      </c>
      <c r="T48" s="17" t="s">
        <v>110</v>
      </c>
      <c r="U48" s="17">
        <v>0</v>
      </c>
      <c r="V48" s="17">
        <v>0</v>
      </c>
      <c r="W48" s="17" t="s">
        <v>110</v>
      </c>
      <c r="X48" s="17">
        <v>0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 t="s">
        <v>110</v>
      </c>
      <c r="AM48" s="17">
        <v>0</v>
      </c>
      <c r="AN48" s="17" t="s">
        <v>110</v>
      </c>
      <c r="AO48" s="17">
        <v>0</v>
      </c>
      <c r="AP48" s="17">
        <v>0</v>
      </c>
      <c r="AQ48" s="89">
        <f t="shared" si="0"/>
        <v>32</v>
      </c>
      <c r="AR48" s="94">
        <v>32</v>
      </c>
      <c r="AS48" s="17">
        <v>0</v>
      </c>
      <c r="AT48" s="103"/>
      <c r="AU48" s="104"/>
    </row>
    <row r="49" spans="1:47" s="13" customFormat="1" ht="12.75" customHeight="1">
      <c r="A49" s="11"/>
      <c r="B49" s="12"/>
      <c r="C49" s="17" t="s">
        <v>40</v>
      </c>
      <c r="D49" s="17">
        <v>4</v>
      </c>
      <c r="E49" s="17">
        <v>48</v>
      </c>
      <c r="F49" s="17">
        <v>25</v>
      </c>
      <c r="G49" s="17">
        <v>27</v>
      </c>
      <c r="H49" s="17"/>
      <c r="I49" s="17"/>
      <c r="J49" s="17"/>
      <c r="K49" s="17"/>
      <c r="L49" s="17">
        <v>44</v>
      </c>
      <c r="M49" s="17">
        <v>8</v>
      </c>
      <c r="N49" s="17">
        <v>17</v>
      </c>
      <c r="O49" s="17">
        <v>35</v>
      </c>
      <c r="P49" s="17">
        <v>6</v>
      </c>
      <c r="Q49" s="17">
        <v>46</v>
      </c>
      <c r="R49" s="17">
        <v>4</v>
      </c>
      <c r="S49" s="17">
        <v>48</v>
      </c>
      <c r="T49" s="17">
        <v>3</v>
      </c>
      <c r="U49" s="17">
        <v>52</v>
      </c>
      <c r="V49" s="17">
        <v>784</v>
      </c>
      <c r="W49" s="17">
        <v>8</v>
      </c>
      <c r="X49" s="17">
        <v>44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>
        <v>39</v>
      </c>
      <c r="AM49" s="17">
        <v>13</v>
      </c>
      <c r="AN49" s="17">
        <v>1454</v>
      </c>
      <c r="AO49" s="17">
        <v>22</v>
      </c>
      <c r="AP49" s="17">
        <v>30</v>
      </c>
      <c r="AQ49" s="89">
        <f t="shared" si="0"/>
        <v>351</v>
      </c>
      <c r="AR49" s="89">
        <v>303</v>
      </c>
      <c r="AS49" s="17">
        <v>5</v>
      </c>
      <c r="AT49" s="103"/>
      <c r="AU49" s="104"/>
    </row>
    <row r="50" spans="1:47" s="13" customFormat="1" ht="11.25" customHeight="1">
      <c r="A50" s="11"/>
      <c r="B50" s="12"/>
      <c r="C50" s="17" t="s">
        <v>41</v>
      </c>
      <c r="D50" s="17">
        <v>55</v>
      </c>
      <c r="E50" s="17">
        <v>1</v>
      </c>
      <c r="F50" s="17">
        <v>41</v>
      </c>
      <c r="G50" s="17">
        <v>11</v>
      </c>
      <c r="H50" s="17"/>
      <c r="I50" s="17"/>
      <c r="J50" s="17"/>
      <c r="K50" s="17"/>
      <c r="L50" s="17">
        <v>29</v>
      </c>
      <c r="M50" s="17">
        <v>23</v>
      </c>
      <c r="N50" s="17" t="s">
        <v>110</v>
      </c>
      <c r="O50" s="17">
        <v>0</v>
      </c>
      <c r="P50" s="17">
        <v>42</v>
      </c>
      <c r="Q50" s="17">
        <v>18</v>
      </c>
      <c r="R50" s="17">
        <v>42</v>
      </c>
      <c r="S50" s="17">
        <v>10</v>
      </c>
      <c r="T50" s="17" t="s">
        <v>110</v>
      </c>
      <c r="U50" s="17">
        <v>0</v>
      </c>
      <c r="V50" s="17">
        <v>0</v>
      </c>
      <c r="W50" s="17" t="s">
        <v>110</v>
      </c>
      <c r="X50" s="17">
        <v>0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 t="s">
        <v>110</v>
      </c>
      <c r="AM50" s="17">
        <v>0</v>
      </c>
      <c r="AN50" s="17" t="s">
        <v>110</v>
      </c>
      <c r="AO50" s="17">
        <v>0</v>
      </c>
      <c r="AP50" s="17">
        <v>0</v>
      </c>
      <c r="AQ50" s="89">
        <f t="shared" si="0"/>
        <v>63</v>
      </c>
      <c r="AR50" s="94">
        <v>-17</v>
      </c>
      <c r="AS50" s="17">
        <v>0</v>
      </c>
      <c r="AT50" s="103"/>
      <c r="AU50" s="104"/>
    </row>
    <row r="51" spans="1:47" s="13" customFormat="1" ht="12" customHeight="1">
      <c r="A51" s="11"/>
      <c r="B51" s="12"/>
      <c r="C51" s="17" t="s">
        <v>42</v>
      </c>
      <c r="D51" s="17">
        <v>43</v>
      </c>
      <c r="E51" s="17">
        <v>9</v>
      </c>
      <c r="F51" s="17">
        <v>40</v>
      </c>
      <c r="G51" s="17">
        <v>12</v>
      </c>
      <c r="H51" s="17"/>
      <c r="I51" s="17"/>
      <c r="J51" s="17"/>
      <c r="K51" s="17"/>
      <c r="L51" s="17">
        <v>42</v>
      </c>
      <c r="M51" s="17">
        <v>10</v>
      </c>
      <c r="N51" s="17">
        <v>16</v>
      </c>
      <c r="O51" s="17">
        <v>36</v>
      </c>
      <c r="P51" s="17">
        <v>32</v>
      </c>
      <c r="Q51" s="17">
        <v>20</v>
      </c>
      <c r="R51" s="17" t="s">
        <v>110</v>
      </c>
      <c r="S51" s="17">
        <v>0</v>
      </c>
      <c r="T51" s="17">
        <v>17</v>
      </c>
      <c r="U51" s="17">
        <v>35</v>
      </c>
      <c r="V51" s="17">
        <v>389</v>
      </c>
      <c r="W51" s="17">
        <v>47</v>
      </c>
      <c r="X51" s="17">
        <v>5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 t="s">
        <v>110</v>
      </c>
      <c r="AM51" s="17">
        <v>0</v>
      </c>
      <c r="AN51" s="17">
        <v>1210</v>
      </c>
      <c r="AO51" s="17">
        <v>35</v>
      </c>
      <c r="AP51" s="17">
        <v>17</v>
      </c>
      <c r="AQ51" s="89">
        <f t="shared" si="0"/>
        <v>144</v>
      </c>
      <c r="AR51" s="89">
        <v>119</v>
      </c>
      <c r="AS51" s="17">
        <v>48</v>
      </c>
      <c r="AT51" s="103"/>
      <c r="AU51" s="104"/>
    </row>
    <row r="52" spans="1:47" s="13" customFormat="1" ht="12" customHeight="1">
      <c r="A52" s="11"/>
      <c r="B52" s="12"/>
      <c r="C52" s="17" t="s">
        <v>43</v>
      </c>
      <c r="D52" s="17" t="s">
        <v>110</v>
      </c>
      <c r="E52" s="17">
        <v>0</v>
      </c>
      <c r="F52" s="17" t="s">
        <v>110</v>
      </c>
      <c r="G52" s="17">
        <v>0</v>
      </c>
      <c r="H52" s="17"/>
      <c r="I52" s="17"/>
      <c r="J52" s="17"/>
      <c r="K52" s="17"/>
      <c r="L52" s="17" t="s">
        <v>110</v>
      </c>
      <c r="M52" s="17">
        <v>0</v>
      </c>
      <c r="N52" s="17" t="s">
        <v>110</v>
      </c>
      <c r="O52" s="17">
        <v>0</v>
      </c>
      <c r="P52" s="17" t="s">
        <v>110</v>
      </c>
      <c r="Q52" s="17">
        <v>0</v>
      </c>
      <c r="R52" s="17" t="s">
        <v>110</v>
      </c>
      <c r="S52" s="17">
        <v>0</v>
      </c>
      <c r="T52" s="17" t="s">
        <v>110</v>
      </c>
      <c r="U52" s="17">
        <v>0</v>
      </c>
      <c r="V52" s="17">
        <v>0</v>
      </c>
      <c r="W52" s="17" t="s">
        <v>110</v>
      </c>
      <c r="X52" s="17">
        <v>0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 t="s">
        <v>110</v>
      </c>
      <c r="AM52" s="17">
        <v>0</v>
      </c>
      <c r="AN52" s="17">
        <v>1151</v>
      </c>
      <c r="AO52" s="17">
        <v>40</v>
      </c>
      <c r="AP52" s="17">
        <v>12</v>
      </c>
      <c r="AQ52" s="89">
        <f t="shared" si="0"/>
        <v>12</v>
      </c>
      <c r="AR52" s="94">
        <v>-48</v>
      </c>
      <c r="AS52" s="17">
        <v>0</v>
      </c>
      <c r="AT52" s="32"/>
      <c r="AU52" s="33"/>
    </row>
    <row r="53" spans="1:47" s="13" customFormat="1" ht="12.75" customHeight="1">
      <c r="A53" s="11"/>
      <c r="B53" s="12"/>
      <c r="C53" s="17" t="s">
        <v>44</v>
      </c>
      <c r="D53" s="17">
        <v>18</v>
      </c>
      <c r="E53" s="17">
        <v>34</v>
      </c>
      <c r="F53" s="17">
        <v>2</v>
      </c>
      <c r="G53" s="17">
        <v>57</v>
      </c>
      <c r="H53" s="17"/>
      <c r="I53" s="17"/>
      <c r="J53" s="17"/>
      <c r="K53" s="17"/>
      <c r="L53" s="17">
        <v>26</v>
      </c>
      <c r="M53" s="17">
        <v>26</v>
      </c>
      <c r="N53" s="17" t="s">
        <v>110</v>
      </c>
      <c r="O53" s="17">
        <v>0</v>
      </c>
      <c r="P53" s="17">
        <v>36</v>
      </c>
      <c r="Q53" s="17">
        <v>16</v>
      </c>
      <c r="R53" s="17" t="s">
        <v>110</v>
      </c>
      <c r="S53" s="17">
        <v>0</v>
      </c>
      <c r="T53" s="17">
        <v>36</v>
      </c>
      <c r="U53" s="17">
        <v>16</v>
      </c>
      <c r="V53" s="17">
        <v>455</v>
      </c>
      <c r="W53" s="17">
        <v>40</v>
      </c>
      <c r="X53" s="17">
        <v>12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>
        <v>23</v>
      </c>
      <c r="AM53" s="17">
        <v>29</v>
      </c>
      <c r="AN53" s="17">
        <v>1211</v>
      </c>
      <c r="AO53" s="17">
        <v>34</v>
      </c>
      <c r="AP53" s="17">
        <v>18</v>
      </c>
      <c r="AQ53" s="89">
        <f t="shared" si="0"/>
        <v>208</v>
      </c>
      <c r="AR53" s="89">
        <v>196</v>
      </c>
      <c r="AS53" s="17">
        <v>32</v>
      </c>
      <c r="AT53" s="103"/>
      <c r="AU53" s="104"/>
    </row>
    <row r="54" spans="1:47" s="13" customFormat="1" ht="12.75" customHeight="1">
      <c r="A54" s="11"/>
      <c r="B54" s="12"/>
      <c r="C54" s="17" t="s">
        <v>45</v>
      </c>
      <c r="D54" s="17">
        <v>34</v>
      </c>
      <c r="E54" s="17">
        <v>18</v>
      </c>
      <c r="F54" s="17">
        <v>24</v>
      </c>
      <c r="G54" s="17">
        <v>28</v>
      </c>
      <c r="H54" s="17"/>
      <c r="I54" s="17"/>
      <c r="J54" s="17"/>
      <c r="K54" s="17"/>
      <c r="L54" s="17">
        <v>32</v>
      </c>
      <c r="M54" s="17">
        <v>20</v>
      </c>
      <c r="N54" s="17">
        <v>14</v>
      </c>
      <c r="O54" s="17">
        <v>38</v>
      </c>
      <c r="P54" s="17">
        <v>8</v>
      </c>
      <c r="Q54" s="17">
        <v>44</v>
      </c>
      <c r="R54" s="17">
        <v>37</v>
      </c>
      <c r="S54" s="17">
        <v>15</v>
      </c>
      <c r="T54" s="17">
        <v>45</v>
      </c>
      <c r="U54" s="17">
        <v>7</v>
      </c>
      <c r="V54" s="17">
        <v>230</v>
      </c>
      <c r="W54" s="17">
        <v>50</v>
      </c>
      <c r="X54" s="17">
        <v>3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>
        <v>21</v>
      </c>
      <c r="AM54" s="17">
        <v>31</v>
      </c>
      <c r="AN54" s="17">
        <v>1108</v>
      </c>
      <c r="AO54" s="17">
        <v>42</v>
      </c>
      <c r="AP54" s="17">
        <v>10</v>
      </c>
      <c r="AQ54" s="89">
        <f t="shared" si="0"/>
        <v>214</v>
      </c>
      <c r="AR54" s="89">
        <v>194</v>
      </c>
      <c r="AS54" s="17">
        <v>33</v>
      </c>
      <c r="AT54" s="103"/>
      <c r="AU54" s="104"/>
    </row>
    <row r="55" spans="1:47" s="13" customFormat="1" ht="12" customHeight="1">
      <c r="A55" s="11"/>
      <c r="B55" s="12"/>
      <c r="C55" s="17" t="s">
        <v>46</v>
      </c>
      <c r="D55" s="17">
        <v>20</v>
      </c>
      <c r="E55" s="17">
        <v>32</v>
      </c>
      <c r="F55" s="17">
        <v>23</v>
      </c>
      <c r="G55" s="17">
        <v>29</v>
      </c>
      <c r="H55" s="17"/>
      <c r="I55" s="17"/>
      <c r="J55" s="17"/>
      <c r="K55" s="17"/>
      <c r="L55" s="17">
        <v>38</v>
      </c>
      <c r="M55" s="17">
        <v>14</v>
      </c>
      <c r="N55" s="17" t="s">
        <v>110</v>
      </c>
      <c r="O55" s="17">
        <v>0</v>
      </c>
      <c r="P55" s="17">
        <v>35</v>
      </c>
      <c r="Q55" s="17">
        <v>17</v>
      </c>
      <c r="R55" s="17">
        <v>19</v>
      </c>
      <c r="S55" s="17">
        <v>33</v>
      </c>
      <c r="T55" s="17">
        <v>20</v>
      </c>
      <c r="U55" s="17">
        <v>32</v>
      </c>
      <c r="V55" s="17">
        <v>537</v>
      </c>
      <c r="W55" s="17">
        <v>28</v>
      </c>
      <c r="X55" s="17">
        <v>24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>
        <v>12</v>
      </c>
      <c r="AM55" s="17">
        <v>40</v>
      </c>
      <c r="AN55" s="17">
        <v>1394</v>
      </c>
      <c r="AO55" s="17">
        <v>26</v>
      </c>
      <c r="AP55" s="17">
        <v>26</v>
      </c>
      <c r="AQ55" s="89">
        <f t="shared" si="0"/>
        <v>247</v>
      </c>
      <c r="AR55" s="89">
        <v>216</v>
      </c>
      <c r="AS55" s="17">
        <v>27</v>
      </c>
      <c r="AT55" s="103"/>
      <c r="AU55" s="104"/>
    </row>
    <row r="56" spans="1:47" s="13" customFormat="1" ht="11.25" customHeight="1">
      <c r="A56" s="11"/>
      <c r="B56" s="12"/>
      <c r="C56" s="17" t="s">
        <v>47</v>
      </c>
      <c r="D56" s="17">
        <v>16</v>
      </c>
      <c r="E56" s="17">
        <v>36</v>
      </c>
      <c r="F56" s="17">
        <v>42</v>
      </c>
      <c r="G56" s="17">
        <v>10</v>
      </c>
      <c r="H56" s="17"/>
      <c r="I56" s="17"/>
      <c r="J56" s="17"/>
      <c r="K56" s="17"/>
      <c r="L56" s="17">
        <v>25</v>
      </c>
      <c r="M56" s="17">
        <v>27</v>
      </c>
      <c r="N56" s="17" t="s">
        <v>110</v>
      </c>
      <c r="O56" s="17">
        <v>0</v>
      </c>
      <c r="P56" s="17" t="s">
        <v>110</v>
      </c>
      <c r="Q56" s="17">
        <v>0</v>
      </c>
      <c r="R56" s="17" t="s">
        <v>110</v>
      </c>
      <c r="S56" s="17">
        <v>0</v>
      </c>
      <c r="T56" s="17">
        <v>33</v>
      </c>
      <c r="U56" s="17">
        <v>19</v>
      </c>
      <c r="V56" s="17">
        <v>446</v>
      </c>
      <c r="W56" s="17">
        <v>43</v>
      </c>
      <c r="X56" s="17">
        <v>9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>
        <v>24</v>
      </c>
      <c r="AM56" s="17">
        <v>28</v>
      </c>
      <c r="AN56" s="17">
        <v>1055</v>
      </c>
      <c r="AO56" s="17">
        <v>43</v>
      </c>
      <c r="AP56" s="17">
        <v>9</v>
      </c>
      <c r="AQ56" s="89">
        <f t="shared" si="0"/>
        <v>138</v>
      </c>
      <c r="AR56" s="89">
        <v>138</v>
      </c>
      <c r="AS56" s="17">
        <v>44</v>
      </c>
      <c r="AT56" s="103"/>
      <c r="AU56" s="104"/>
    </row>
    <row r="57" spans="1:47" s="13" customFormat="1" ht="11.25" customHeight="1">
      <c r="A57" s="11"/>
      <c r="B57" s="12"/>
      <c r="C57" s="17" t="s">
        <v>48</v>
      </c>
      <c r="D57" s="17">
        <v>52</v>
      </c>
      <c r="E57" s="17">
        <v>2</v>
      </c>
      <c r="F57" s="17">
        <v>20</v>
      </c>
      <c r="G57" s="17">
        <v>32</v>
      </c>
      <c r="H57" s="17"/>
      <c r="I57" s="17"/>
      <c r="J57" s="17"/>
      <c r="K57" s="17"/>
      <c r="L57" s="17">
        <v>34</v>
      </c>
      <c r="M57" s="17">
        <v>18</v>
      </c>
      <c r="N57" s="17">
        <v>35</v>
      </c>
      <c r="O57" s="17">
        <v>17</v>
      </c>
      <c r="P57" s="17">
        <v>2</v>
      </c>
      <c r="Q57" s="17">
        <v>57</v>
      </c>
      <c r="R57" s="17">
        <v>10</v>
      </c>
      <c r="S57" s="17">
        <v>42</v>
      </c>
      <c r="T57" s="17">
        <v>22</v>
      </c>
      <c r="U57" s="17">
        <v>30</v>
      </c>
      <c r="V57" s="17">
        <v>261</v>
      </c>
      <c r="W57" s="17">
        <v>49</v>
      </c>
      <c r="X57" s="17">
        <v>3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>
        <v>19</v>
      </c>
      <c r="AM57" s="17">
        <v>33</v>
      </c>
      <c r="AN57" s="17">
        <v>946</v>
      </c>
      <c r="AO57" s="17">
        <v>48</v>
      </c>
      <c r="AP57" s="17">
        <v>4</v>
      </c>
      <c r="AQ57" s="89">
        <f t="shared" si="0"/>
        <v>238</v>
      </c>
      <c r="AR57" s="89">
        <v>229</v>
      </c>
      <c r="AS57" s="17">
        <v>24</v>
      </c>
      <c r="AT57" s="103"/>
      <c r="AU57" s="104"/>
    </row>
    <row r="58" spans="1:47" s="13" customFormat="1" ht="11.25" customHeight="1">
      <c r="A58" s="11"/>
      <c r="B58" s="12"/>
      <c r="C58" s="17" t="s">
        <v>49</v>
      </c>
      <c r="D58" s="17">
        <v>6</v>
      </c>
      <c r="E58" s="17">
        <v>46</v>
      </c>
      <c r="F58" s="17">
        <v>14</v>
      </c>
      <c r="G58" s="17">
        <v>38</v>
      </c>
      <c r="H58" s="17"/>
      <c r="I58" s="17"/>
      <c r="J58" s="17"/>
      <c r="K58" s="17"/>
      <c r="L58" s="17">
        <v>17</v>
      </c>
      <c r="M58" s="17">
        <v>35</v>
      </c>
      <c r="N58" s="17">
        <v>5</v>
      </c>
      <c r="O58" s="17">
        <v>47</v>
      </c>
      <c r="P58" s="17">
        <v>18</v>
      </c>
      <c r="Q58" s="17">
        <v>34</v>
      </c>
      <c r="R58" s="17">
        <v>23</v>
      </c>
      <c r="S58" s="17">
        <v>29</v>
      </c>
      <c r="T58" s="17">
        <v>46</v>
      </c>
      <c r="U58" s="17">
        <v>6</v>
      </c>
      <c r="V58" s="17">
        <v>726</v>
      </c>
      <c r="W58" s="17">
        <v>14</v>
      </c>
      <c r="X58" s="17">
        <v>38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>
        <v>27</v>
      </c>
      <c r="AM58" s="17">
        <v>25</v>
      </c>
      <c r="AN58" s="17">
        <v>1533</v>
      </c>
      <c r="AO58" s="17">
        <v>11</v>
      </c>
      <c r="AP58" s="17">
        <v>41</v>
      </c>
      <c r="AQ58" s="89">
        <f t="shared" si="0"/>
        <v>339</v>
      </c>
      <c r="AR58" s="89">
        <v>279</v>
      </c>
      <c r="AS58" s="17">
        <v>11</v>
      </c>
      <c r="AT58" s="103"/>
      <c r="AU58" s="104"/>
    </row>
    <row r="59" spans="1:47" s="13" customFormat="1" ht="11.25" customHeight="1">
      <c r="A59" s="11"/>
      <c r="B59" s="12"/>
      <c r="C59" s="17" t="s">
        <v>50</v>
      </c>
      <c r="D59" s="17">
        <v>39</v>
      </c>
      <c r="E59" s="17">
        <v>13</v>
      </c>
      <c r="F59" s="17">
        <v>27</v>
      </c>
      <c r="G59" s="17">
        <v>25</v>
      </c>
      <c r="H59" s="17"/>
      <c r="I59" s="17"/>
      <c r="J59" s="17"/>
      <c r="K59" s="17"/>
      <c r="L59" s="17" t="s">
        <v>110</v>
      </c>
      <c r="M59" s="17">
        <v>0</v>
      </c>
      <c r="N59" s="17" t="s">
        <v>110</v>
      </c>
      <c r="O59" s="17">
        <v>0</v>
      </c>
      <c r="P59" s="17" t="s">
        <v>110</v>
      </c>
      <c r="Q59" s="17">
        <v>0</v>
      </c>
      <c r="R59" s="17">
        <v>41</v>
      </c>
      <c r="S59" s="17">
        <v>11</v>
      </c>
      <c r="T59" s="17">
        <v>19</v>
      </c>
      <c r="U59" s="17">
        <v>33</v>
      </c>
      <c r="V59" s="17">
        <v>419</v>
      </c>
      <c r="W59" s="17">
        <v>46</v>
      </c>
      <c r="X59" s="17">
        <v>6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>
        <v>6</v>
      </c>
      <c r="AM59" s="17">
        <v>46</v>
      </c>
      <c r="AN59" s="17">
        <v>1331</v>
      </c>
      <c r="AO59" s="17">
        <v>29</v>
      </c>
      <c r="AP59" s="17">
        <v>23</v>
      </c>
      <c r="AQ59" s="89">
        <f t="shared" si="0"/>
        <v>157</v>
      </c>
      <c r="AR59" s="89">
        <v>157</v>
      </c>
      <c r="AS59" s="17">
        <v>41</v>
      </c>
      <c r="AT59" s="103"/>
      <c r="AU59" s="104"/>
    </row>
    <row r="60" spans="1:47" s="13" customFormat="1" ht="11.25" customHeight="1">
      <c r="A60" s="11"/>
      <c r="B60" s="12"/>
      <c r="C60" s="17" t="s">
        <v>51</v>
      </c>
      <c r="D60" s="17">
        <v>36</v>
      </c>
      <c r="E60" s="17">
        <v>16</v>
      </c>
      <c r="F60" s="17">
        <v>48</v>
      </c>
      <c r="G60" s="17">
        <v>4</v>
      </c>
      <c r="H60" s="17"/>
      <c r="I60" s="17"/>
      <c r="J60" s="17"/>
      <c r="K60" s="17"/>
      <c r="L60" s="17" t="s">
        <v>110</v>
      </c>
      <c r="M60" s="17">
        <v>0</v>
      </c>
      <c r="N60" s="17">
        <v>34</v>
      </c>
      <c r="O60" s="17">
        <v>18</v>
      </c>
      <c r="P60" s="17" t="s">
        <v>110</v>
      </c>
      <c r="Q60" s="17">
        <v>0</v>
      </c>
      <c r="R60" s="17">
        <v>14</v>
      </c>
      <c r="S60" s="17">
        <v>38</v>
      </c>
      <c r="T60" s="17">
        <v>50</v>
      </c>
      <c r="U60" s="17">
        <v>3</v>
      </c>
      <c r="V60" s="17">
        <v>319</v>
      </c>
      <c r="W60" s="17">
        <v>48</v>
      </c>
      <c r="X60" s="17">
        <v>4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>
        <v>40</v>
      </c>
      <c r="AM60" s="17">
        <v>12</v>
      </c>
      <c r="AN60" s="17">
        <v>865</v>
      </c>
      <c r="AO60" s="17">
        <v>50</v>
      </c>
      <c r="AP60" s="17">
        <v>3</v>
      </c>
      <c r="AQ60" s="89">
        <f t="shared" si="0"/>
        <v>98</v>
      </c>
      <c r="AR60" s="89">
        <v>96</v>
      </c>
      <c r="AS60" s="17">
        <v>50</v>
      </c>
      <c r="AT60" s="103"/>
      <c r="AU60" s="104"/>
    </row>
    <row r="61" spans="1:47" s="13" customFormat="1" ht="12" customHeight="1">
      <c r="A61" s="11"/>
      <c r="B61" s="12"/>
      <c r="C61" s="17" t="s">
        <v>52</v>
      </c>
      <c r="D61" s="17">
        <v>28</v>
      </c>
      <c r="E61" s="17">
        <v>24</v>
      </c>
      <c r="F61" s="17">
        <v>9</v>
      </c>
      <c r="G61" s="17">
        <v>43</v>
      </c>
      <c r="H61" s="17"/>
      <c r="I61" s="17"/>
      <c r="J61" s="17"/>
      <c r="K61" s="17"/>
      <c r="L61" s="17">
        <v>18</v>
      </c>
      <c r="M61" s="17">
        <v>34</v>
      </c>
      <c r="N61" s="17">
        <v>24</v>
      </c>
      <c r="O61" s="17">
        <v>28</v>
      </c>
      <c r="P61" s="17">
        <v>5</v>
      </c>
      <c r="Q61" s="17">
        <v>47</v>
      </c>
      <c r="R61" s="17" t="s">
        <v>110</v>
      </c>
      <c r="S61" s="17">
        <v>0</v>
      </c>
      <c r="T61" s="17">
        <v>49</v>
      </c>
      <c r="U61" s="17">
        <v>3</v>
      </c>
      <c r="V61" s="17">
        <v>0</v>
      </c>
      <c r="W61" s="17" t="s">
        <v>110</v>
      </c>
      <c r="X61" s="17">
        <v>0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>
        <v>26</v>
      </c>
      <c r="AM61" s="17">
        <v>26</v>
      </c>
      <c r="AN61" s="17">
        <v>1332</v>
      </c>
      <c r="AO61" s="17">
        <v>28</v>
      </c>
      <c r="AP61" s="17">
        <v>24</v>
      </c>
      <c r="AQ61" s="89">
        <f t="shared" si="0"/>
        <v>229</v>
      </c>
      <c r="AR61" s="89">
        <v>206</v>
      </c>
      <c r="AS61" s="17">
        <v>31</v>
      </c>
      <c r="AT61" s="103"/>
      <c r="AU61" s="104"/>
    </row>
    <row r="62" spans="1:47" s="13" customFormat="1" ht="12" customHeight="1">
      <c r="A62" s="11"/>
      <c r="B62" s="12"/>
      <c r="C62" s="17" t="s">
        <v>73</v>
      </c>
      <c r="D62" s="17">
        <v>13</v>
      </c>
      <c r="E62" s="17">
        <v>39</v>
      </c>
      <c r="F62" s="17">
        <v>18</v>
      </c>
      <c r="G62" s="17">
        <v>34</v>
      </c>
      <c r="H62" s="17"/>
      <c r="I62" s="17"/>
      <c r="J62" s="17"/>
      <c r="K62" s="17"/>
      <c r="L62" s="17">
        <v>19</v>
      </c>
      <c r="M62" s="17">
        <v>33</v>
      </c>
      <c r="N62" s="17">
        <v>15</v>
      </c>
      <c r="O62" s="17">
        <v>37</v>
      </c>
      <c r="P62" s="17">
        <v>28</v>
      </c>
      <c r="Q62" s="17">
        <v>24</v>
      </c>
      <c r="R62" s="17">
        <v>17</v>
      </c>
      <c r="S62" s="17">
        <v>35</v>
      </c>
      <c r="T62" s="17">
        <v>9</v>
      </c>
      <c r="U62" s="17">
        <v>43</v>
      </c>
      <c r="V62" s="17">
        <v>532</v>
      </c>
      <c r="W62" s="17">
        <v>31</v>
      </c>
      <c r="X62" s="17">
        <v>21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>
        <v>13</v>
      </c>
      <c r="AM62" s="17">
        <v>39</v>
      </c>
      <c r="AN62" s="17">
        <v>1293</v>
      </c>
      <c r="AO62" s="17">
        <v>32</v>
      </c>
      <c r="AP62" s="17">
        <v>20</v>
      </c>
      <c r="AQ62" s="89">
        <f t="shared" si="0"/>
        <v>325</v>
      </c>
      <c r="AR62" s="89">
        <v>260</v>
      </c>
      <c r="AS62" s="17">
        <v>15</v>
      </c>
      <c r="AT62" s="103"/>
      <c r="AU62" s="104"/>
    </row>
    <row r="63" spans="1:47" s="13" customFormat="1" ht="11.25" customHeight="1">
      <c r="A63" s="11"/>
      <c r="B63" s="12"/>
      <c r="C63" s="17" t="s">
        <v>72</v>
      </c>
      <c r="D63" s="17">
        <v>27</v>
      </c>
      <c r="E63" s="17">
        <v>25</v>
      </c>
      <c r="F63" s="17">
        <v>34</v>
      </c>
      <c r="G63" s="17">
        <v>18</v>
      </c>
      <c r="H63" s="17"/>
      <c r="I63" s="17"/>
      <c r="J63" s="17"/>
      <c r="K63" s="17"/>
      <c r="L63" s="17">
        <v>40</v>
      </c>
      <c r="M63" s="17">
        <v>12</v>
      </c>
      <c r="N63" s="17">
        <v>7</v>
      </c>
      <c r="O63" s="17">
        <v>45</v>
      </c>
      <c r="P63" s="17">
        <v>11</v>
      </c>
      <c r="Q63" s="17">
        <v>41</v>
      </c>
      <c r="R63" s="17">
        <v>24</v>
      </c>
      <c r="S63" s="17">
        <v>28</v>
      </c>
      <c r="T63" s="17">
        <v>15</v>
      </c>
      <c r="U63" s="17">
        <v>37</v>
      </c>
      <c r="V63" s="17">
        <v>469</v>
      </c>
      <c r="W63" s="17">
        <v>39</v>
      </c>
      <c r="X63" s="17">
        <v>13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>
        <v>4</v>
      </c>
      <c r="AM63" s="17">
        <v>48</v>
      </c>
      <c r="AN63" s="17">
        <v>1459</v>
      </c>
      <c r="AO63" s="17">
        <v>20</v>
      </c>
      <c r="AP63" s="17">
        <v>32</v>
      </c>
      <c r="AQ63" s="89">
        <f t="shared" si="0"/>
        <v>299</v>
      </c>
      <c r="AR63" s="89">
        <v>256</v>
      </c>
      <c r="AS63" s="17">
        <v>18</v>
      </c>
      <c r="AT63" s="103"/>
      <c r="AU63" s="104"/>
    </row>
    <row r="64" spans="1:47" s="13" customFormat="1" ht="11.25" customHeight="1">
      <c r="A64" s="11"/>
      <c r="B64" s="12"/>
      <c r="C64" s="17" t="s">
        <v>75</v>
      </c>
      <c r="D64" s="17">
        <v>32</v>
      </c>
      <c r="E64" s="17">
        <v>20</v>
      </c>
      <c r="F64" s="17">
        <v>22</v>
      </c>
      <c r="G64" s="17">
        <v>30</v>
      </c>
      <c r="H64" s="17"/>
      <c r="I64" s="17"/>
      <c r="J64" s="17"/>
      <c r="K64" s="17"/>
      <c r="L64" s="17">
        <v>39</v>
      </c>
      <c r="M64" s="17">
        <v>13</v>
      </c>
      <c r="N64" s="17">
        <v>22</v>
      </c>
      <c r="O64" s="17">
        <v>30</v>
      </c>
      <c r="P64" s="17">
        <v>23</v>
      </c>
      <c r="Q64" s="17">
        <v>29</v>
      </c>
      <c r="R64" s="17">
        <v>21</v>
      </c>
      <c r="S64" s="17">
        <v>31</v>
      </c>
      <c r="T64" s="17">
        <v>14</v>
      </c>
      <c r="U64" s="17">
        <v>38</v>
      </c>
      <c r="V64" s="17">
        <v>583</v>
      </c>
      <c r="W64" s="17">
        <v>25</v>
      </c>
      <c r="X64" s="17">
        <v>27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>
        <v>11</v>
      </c>
      <c r="AM64" s="17">
        <v>41</v>
      </c>
      <c r="AN64" s="17">
        <v>1437</v>
      </c>
      <c r="AO64" s="17">
        <v>23</v>
      </c>
      <c r="AP64" s="17">
        <v>29</v>
      </c>
      <c r="AQ64" s="89">
        <f t="shared" si="0"/>
        <v>288</v>
      </c>
      <c r="AR64" s="89">
        <v>228</v>
      </c>
      <c r="AS64" s="17">
        <v>26</v>
      </c>
      <c r="AT64" s="103"/>
      <c r="AU64" s="104"/>
    </row>
    <row r="65" spans="1:47" s="13" customFormat="1" ht="11.25" customHeight="1">
      <c r="A65" s="11"/>
      <c r="B65" s="12"/>
      <c r="C65" s="17" t="s">
        <v>74</v>
      </c>
      <c r="D65" s="17">
        <v>14</v>
      </c>
      <c r="E65" s="17">
        <v>38</v>
      </c>
      <c r="F65" s="17">
        <v>15</v>
      </c>
      <c r="G65" s="17">
        <v>37</v>
      </c>
      <c r="H65" s="17"/>
      <c r="I65" s="17"/>
      <c r="J65" s="17"/>
      <c r="K65" s="17"/>
      <c r="L65" s="17">
        <v>45</v>
      </c>
      <c r="M65" s="17">
        <v>7</v>
      </c>
      <c r="N65" s="17">
        <v>33</v>
      </c>
      <c r="O65" s="17">
        <v>19</v>
      </c>
      <c r="P65" s="17" t="s">
        <v>110</v>
      </c>
      <c r="Q65" s="17">
        <v>0</v>
      </c>
      <c r="R65" s="17">
        <v>40</v>
      </c>
      <c r="S65" s="17">
        <v>12</v>
      </c>
      <c r="T65" s="17">
        <v>7</v>
      </c>
      <c r="U65" s="17">
        <v>45</v>
      </c>
      <c r="V65" s="17">
        <v>773</v>
      </c>
      <c r="W65" s="17">
        <v>9</v>
      </c>
      <c r="X65" s="17">
        <v>43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>
        <v>43</v>
      </c>
      <c r="AM65" s="17">
        <v>9</v>
      </c>
      <c r="AN65" s="17">
        <v>1499</v>
      </c>
      <c r="AO65" s="17">
        <v>17</v>
      </c>
      <c r="AP65" s="17">
        <v>35</v>
      </c>
      <c r="AQ65" s="89">
        <f t="shared" si="0"/>
        <v>245</v>
      </c>
      <c r="AR65" s="89">
        <v>229</v>
      </c>
      <c r="AS65" s="17">
        <v>25</v>
      </c>
      <c r="AT65" s="103"/>
      <c r="AU65" s="104"/>
    </row>
    <row r="66" spans="1:47" s="13" customFormat="1" ht="11.25" customHeight="1">
      <c r="A66" s="11"/>
      <c r="B66" s="12"/>
      <c r="C66" s="17" t="s">
        <v>76</v>
      </c>
      <c r="D66" s="17">
        <v>9</v>
      </c>
      <c r="E66" s="17">
        <v>43</v>
      </c>
      <c r="F66" s="17">
        <v>52</v>
      </c>
      <c r="G66" s="17">
        <v>2</v>
      </c>
      <c r="H66" s="17"/>
      <c r="I66" s="17"/>
      <c r="J66" s="17"/>
      <c r="K66" s="17"/>
      <c r="L66" s="17">
        <v>10</v>
      </c>
      <c r="M66" s="17">
        <v>42</v>
      </c>
      <c r="N66" s="17">
        <v>36</v>
      </c>
      <c r="O66" s="17">
        <v>16</v>
      </c>
      <c r="P66" s="17">
        <v>39</v>
      </c>
      <c r="Q66" s="17">
        <v>13</v>
      </c>
      <c r="R66" s="17">
        <v>3</v>
      </c>
      <c r="S66" s="17">
        <v>52</v>
      </c>
      <c r="T66" s="17">
        <v>23</v>
      </c>
      <c r="U66" s="17">
        <v>29</v>
      </c>
      <c r="V66" s="17">
        <v>524</v>
      </c>
      <c r="W66" s="17">
        <v>32</v>
      </c>
      <c r="X66" s="17">
        <v>20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>
        <v>18</v>
      </c>
      <c r="AM66" s="17">
        <v>34</v>
      </c>
      <c r="AN66" s="17">
        <v>1323</v>
      </c>
      <c r="AO66" s="17">
        <v>30</v>
      </c>
      <c r="AP66" s="17">
        <v>22</v>
      </c>
      <c r="AQ66" s="89">
        <f t="shared" si="0"/>
        <v>273</v>
      </c>
      <c r="AR66" s="89">
        <v>242</v>
      </c>
      <c r="AS66" s="17">
        <v>20</v>
      </c>
      <c r="AT66" s="103"/>
      <c r="AU66" s="104"/>
    </row>
    <row r="67" spans="1:47" s="13" customFormat="1" ht="12.75" customHeight="1">
      <c r="A67" s="11"/>
      <c r="B67" s="12"/>
      <c r="C67" s="17" t="s">
        <v>77</v>
      </c>
      <c r="D67" s="17">
        <v>45</v>
      </c>
      <c r="E67" s="17">
        <v>7</v>
      </c>
      <c r="F67" s="17">
        <v>1</v>
      </c>
      <c r="G67" s="17">
        <v>62</v>
      </c>
      <c r="H67" s="17"/>
      <c r="I67" s="17"/>
      <c r="J67" s="17"/>
      <c r="K67" s="17"/>
      <c r="L67" s="17">
        <v>49</v>
      </c>
      <c r="M67" s="17">
        <v>3</v>
      </c>
      <c r="N67" s="17" t="s">
        <v>110</v>
      </c>
      <c r="O67" s="17">
        <v>0</v>
      </c>
      <c r="P67" s="17">
        <v>13</v>
      </c>
      <c r="Q67" s="17">
        <v>39</v>
      </c>
      <c r="R67" s="17">
        <v>7</v>
      </c>
      <c r="S67" s="17">
        <v>45</v>
      </c>
      <c r="T67" s="17">
        <v>35</v>
      </c>
      <c r="U67" s="17">
        <v>17</v>
      </c>
      <c r="V67" s="17">
        <v>449</v>
      </c>
      <c r="W67" s="17">
        <v>41</v>
      </c>
      <c r="X67" s="17">
        <v>11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 t="s">
        <v>110</v>
      </c>
      <c r="AM67" s="17">
        <v>0</v>
      </c>
      <c r="AN67" s="17">
        <v>1025</v>
      </c>
      <c r="AO67" s="17">
        <v>47</v>
      </c>
      <c r="AP67" s="17">
        <v>5</v>
      </c>
      <c r="AQ67" s="89">
        <f t="shared" si="0"/>
        <v>189</v>
      </c>
      <c r="AR67" s="89">
        <v>166</v>
      </c>
      <c r="AS67" s="17">
        <v>38</v>
      </c>
      <c r="AT67" s="103"/>
      <c r="AU67" s="104"/>
    </row>
    <row r="68" spans="1:47" s="13" customFormat="1" ht="12" customHeight="1">
      <c r="A68" s="11"/>
      <c r="B68" s="12"/>
      <c r="C68" s="17" t="s">
        <v>79</v>
      </c>
      <c r="D68" s="17">
        <v>35</v>
      </c>
      <c r="E68" s="17">
        <v>17</v>
      </c>
      <c r="F68" s="17">
        <v>30</v>
      </c>
      <c r="G68" s="17">
        <v>22</v>
      </c>
      <c r="H68" s="17"/>
      <c r="I68" s="17"/>
      <c r="J68" s="17"/>
      <c r="K68" s="17"/>
      <c r="L68" s="17">
        <v>15</v>
      </c>
      <c r="M68" s="17">
        <v>37</v>
      </c>
      <c r="N68" s="17">
        <v>32</v>
      </c>
      <c r="O68" s="17">
        <v>20</v>
      </c>
      <c r="P68" s="17">
        <v>16</v>
      </c>
      <c r="Q68" s="17">
        <v>36</v>
      </c>
      <c r="R68" s="17">
        <v>30</v>
      </c>
      <c r="S68" s="17">
        <v>22</v>
      </c>
      <c r="T68" s="17">
        <v>6</v>
      </c>
      <c r="U68" s="17">
        <v>46</v>
      </c>
      <c r="V68" s="17">
        <v>736</v>
      </c>
      <c r="W68" s="17">
        <v>11</v>
      </c>
      <c r="X68" s="17">
        <v>41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>
        <v>7</v>
      </c>
      <c r="AM68" s="17">
        <v>45</v>
      </c>
      <c r="AN68" s="17">
        <v>1696</v>
      </c>
      <c r="AO68" s="17">
        <v>5</v>
      </c>
      <c r="AP68" s="17">
        <v>47</v>
      </c>
      <c r="AQ68" s="89">
        <f t="shared" si="0"/>
        <v>333</v>
      </c>
      <c r="AR68" s="89">
        <v>274</v>
      </c>
      <c r="AS68" s="17">
        <v>13</v>
      </c>
      <c r="AT68" s="103"/>
      <c r="AU68" s="104"/>
    </row>
    <row r="69" spans="1:47" s="13" customFormat="1" ht="12" customHeight="1">
      <c r="A69" s="11"/>
      <c r="B69" s="12"/>
      <c r="C69" s="17" t="s">
        <v>89</v>
      </c>
      <c r="D69" s="17">
        <v>33</v>
      </c>
      <c r="E69" s="17">
        <v>27</v>
      </c>
      <c r="F69" s="17">
        <v>54</v>
      </c>
      <c r="G69" s="17">
        <v>1</v>
      </c>
      <c r="H69" s="17"/>
      <c r="I69" s="17"/>
      <c r="J69" s="17"/>
      <c r="K69" s="17"/>
      <c r="L69" s="17">
        <v>48</v>
      </c>
      <c r="M69" s="17">
        <v>4</v>
      </c>
      <c r="N69" s="17" t="s">
        <v>110</v>
      </c>
      <c r="O69" s="17">
        <v>0</v>
      </c>
      <c r="P69" s="17">
        <v>37</v>
      </c>
      <c r="Q69" s="17">
        <v>15</v>
      </c>
      <c r="R69" s="17">
        <v>32</v>
      </c>
      <c r="S69" s="17">
        <v>20</v>
      </c>
      <c r="T69" s="17">
        <v>40</v>
      </c>
      <c r="U69" s="17">
        <v>12</v>
      </c>
      <c r="V69" s="17">
        <v>205</v>
      </c>
      <c r="W69" s="17">
        <v>52</v>
      </c>
      <c r="X69" s="17">
        <v>2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 t="s">
        <v>110</v>
      </c>
      <c r="AM69" s="17">
        <v>0</v>
      </c>
      <c r="AN69" s="17" t="s">
        <v>110</v>
      </c>
      <c r="AO69" s="17">
        <v>0</v>
      </c>
      <c r="AP69" s="17">
        <v>0</v>
      </c>
      <c r="AQ69" s="89">
        <f t="shared" si="0"/>
        <v>81</v>
      </c>
      <c r="AR69" s="89">
        <v>41</v>
      </c>
      <c r="AS69" s="17">
        <v>51</v>
      </c>
      <c r="AT69" s="32"/>
      <c r="AU69" s="33"/>
    </row>
    <row r="70" spans="1:47" s="13" customFormat="1" ht="12" customHeight="1">
      <c r="A70" s="11"/>
      <c r="B70" s="12"/>
      <c r="C70" s="17" t="s">
        <v>90</v>
      </c>
      <c r="D70" s="17">
        <v>29</v>
      </c>
      <c r="E70" s="17">
        <v>23</v>
      </c>
      <c r="F70" s="17">
        <v>57</v>
      </c>
      <c r="G70" s="17">
        <v>1</v>
      </c>
      <c r="H70" s="17"/>
      <c r="I70" s="17"/>
      <c r="J70" s="17"/>
      <c r="K70" s="17"/>
      <c r="L70" s="17">
        <v>23</v>
      </c>
      <c r="M70" s="17">
        <v>29</v>
      </c>
      <c r="N70" s="17">
        <v>19</v>
      </c>
      <c r="O70" s="17">
        <v>33</v>
      </c>
      <c r="P70" s="17">
        <v>41</v>
      </c>
      <c r="Q70" s="17">
        <v>11</v>
      </c>
      <c r="R70" s="17" t="s">
        <v>110</v>
      </c>
      <c r="S70" s="17">
        <v>0</v>
      </c>
      <c r="T70" s="17">
        <v>25</v>
      </c>
      <c r="U70" s="17">
        <v>27</v>
      </c>
      <c r="V70" s="17">
        <v>610</v>
      </c>
      <c r="W70" s="17">
        <v>22</v>
      </c>
      <c r="X70" s="17">
        <v>30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>
        <v>42</v>
      </c>
      <c r="AM70" s="17">
        <v>10</v>
      </c>
      <c r="AN70" s="17">
        <v>1122</v>
      </c>
      <c r="AO70" s="17">
        <v>41</v>
      </c>
      <c r="AP70" s="17">
        <v>11</v>
      </c>
      <c r="AQ70" s="89">
        <f t="shared" si="0"/>
        <v>175</v>
      </c>
      <c r="AR70" s="89">
        <v>164</v>
      </c>
      <c r="AS70" s="17">
        <v>40</v>
      </c>
      <c r="AT70" s="32"/>
      <c r="AU70" s="33"/>
    </row>
    <row r="71" spans="1:47" s="13" customFormat="1" ht="12" customHeight="1">
      <c r="A71" s="11"/>
      <c r="B71" s="12"/>
      <c r="C71" s="17" t="s">
        <v>53</v>
      </c>
      <c r="D71" s="17" t="s">
        <v>110</v>
      </c>
      <c r="E71" s="17">
        <v>0</v>
      </c>
      <c r="F71" s="17" t="s">
        <v>110</v>
      </c>
      <c r="G71" s="17">
        <v>0</v>
      </c>
      <c r="H71" s="17"/>
      <c r="I71" s="17"/>
      <c r="J71" s="17"/>
      <c r="K71" s="17"/>
      <c r="L71" s="17" t="s">
        <v>110</v>
      </c>
      <c r="M71" s="17">
        <v>0</v>
      </c>
      <c r="N71" s="17" t="s">
        <v>110</v>
      </c>
      <c r="O71" s="17">
        <v>0</v>
      </c>
      <c r="P71" s="17" t="s">
        <v>110</v>
      </c>
      <c r="Q71" s="17">
        <v>0</v>
      </c>
      <c r="R71" s="17" t="s">
        <v>110</v>
      </c>
      <c r="S71" s="17">
        <v>0</v>
      </c>
      <c r="T71" s="17" t="s">
        <v>110</v>
      </c>
      <c r="U71" s="17">
        <v>0</v>
      </c>
      <c r="V71" s="17">
        <v>0</v>
      </c>
      <c r="W71" s="17" t="s">
        <v>110</v>
      </c>
      <c r="X71" s="17">
        <v>0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 t="s">
        <v>110</v>
      </c>
      <c r="AM71" s="17">
        <v>0</v>
      </c>
      <c r="AN71" s="17"/>
      <c r="AO71" s="17"/>
      <c r="AP71" s="17"/>
      <c r="AQ71" s="89">
        <f t="shared" si="0"/>
        <v>0</v>
      </c>
      <c r="AR71" s="89">
        <v>0</v>
      </c>
      <c r="AS71" s="17">
        <v>0</v>
      </c>
      <c r="AT71" s="103"/>
      <c r="AU71" s="104"/>
    </row>
    <row r="72" spans="1:47" s="13" customFormat="1" ht="12" customHeight="1">
      <c r="A72" s="11"/>
      <c r="B72" s="12"/>
      <c r="C72" s="17" t="s">
        <v>54</v>
      </c>
      <c r="D72" s="17" t="s">
        <v>110</v>
      </c>
      <c r="E72" s="17">
        <v>0</v>
      </c>
      <c r="F72" s="17">
        <v>28</v>
      </c>
      <c r="G72" s="17">
        <v>24</v>
      </c>
      <c r="H72" s="17"/>
      <c r="I72" s="17"/>
      <c r="J72" s="17"/>
      <c r="K72" s="17"/>
      <c r="L72" s="17" t="s">
        <v>110</v>
      </c>
      <c r="M72" s="17">
        <v>0</v>
      </c>
      <c r="N72" s="17">
        <v>4</v>
      </c>
      <c r="O72" s="17">
        <v>48</v>
      </c>
      <c r="P72" s="17" t="s">
        <v>110</v>
      </c>
      <c r="Q72" s="17">
        <v>0</v>
      </c>
      <c r="R72" s="17" t="s">
        <v>110</v>
      </c>
      <c r="S72" s="17">
        <v>0</v>
      </c>
      <c r="T72" s="17" t="s">
        <v>110</v>
      </c>
      <c r="U72" s="17">
        <v>0</v>
      </c>
      <c r="V72" s="17">
        <v>0</v>
      </c>
      <c r="W72" s="17" t="s">
        <v>110</v>
      </c>
      <c r="X72" s="17">
        <v>0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 t="s">
        <v>110</v>
      </c>
      <c r="AM72" s="17">
        <v>0</v>
      </c>
      <c r="AN72" s="17"/>
      <c r="AO72" s="17"/>
      <c r="AP72" s="17"/>
      <c r="AQ72" s="89">
        <f t="shared" si="0"/>
        <v>72</v>
      </c>
      <c r="AR72" s="94">
        <v>72</v>
      </c>
      <c r="AS72" s="17">
        <v>0</v>
      </c>
      <c r="AT72" s="103"/>
      <c r="AU72" s="104"/>
    </row>
    <row r="73" spans="1:46" ht="12.75" hidden="1">
      <c r="A73" s="2"/>
      <c r="B73" s="4"/>
      <c r="C73" s="27"/>
      <c r="D73" s="27"/>
      <c r="E73" s="27"/>
      <c r="F73" s="91"/>
      <c r="G73" s="28"/>
      <c r="H73" s="28"/>
      <c r="I73" s="28"/>
      <c r="J73" s="28"/>
      <c r="K73" s="28"/>
      <c r="L73" s="91"/>
      <c r="M73" s="28"/>
      <c r="N73" s="91"/>
      <c r="O73" s="28"/>
      <c r="P73" s="91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9"/>
      <c r="AF73" s="29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92" t="e">
        <f>X73+U73+S73+Q73+O73+M73+#REF!+G73+#REF!</f>
        <v>#REF!</v>
      </c>
      <c r="AR73" s="92"/>
      <c r="AS73" s="30"/>
      <c r="AT73" s="25"/>
    </row>
    <row r="74" spans="2:46" ht="12.75">
      <c r="B74" s="93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</row>
    <row r="75" spans="3:46" ht="12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spans="3:46" ht="12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spans="3:46" ht="12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spans="3:46" ht="12.75">
      <c r="C78" s="14"/>
      <c r="D78" s="14"/>
      <c r="E78" s="14"/>
      <c r="F78" s="14"/>
      <c r="G78" s="14"/>
      <c r="H78" s="14"/>
      <c r="I78" s="14"/>
      <c r="J78" s="14"/>
      <c r="K78" s="14"/>
      <c r="L78" s="14" t="s">
        <v>160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spans="3:46" ht="12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spans="3:46" ht="12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spans="3:46" ht="12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spans="3:46" ht="12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3:46" ht="12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3:46" ht="12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3:46" ht="12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3:46" ht="12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spans="3:46" ht="12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3:46" ht="12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spans="3:46" ht="12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  <row r="90" spans="3:46" ht="12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</row>
    <row r="91" spans="3:46" ht="12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</row>
    <row r="92" spans="3:46" ht="12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</row>
    <row r="93" spans="3:46" ht="12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</row>
    <row r="94" spans="3:46" ht="12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</row>
    <row r="95" spans="3:46" ht="12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</row>
    <row r="96" spans="3:46" ht="12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</row>
    <row r="97" spans="3:46" ht="12.7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</row>
    <row r="98" spans="3:46" ht="12.7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</row>
    <row r="99" spans="3:46" ht="12.7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</row>
    <row r="100" spans="3:46" ht="12.7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</row>
    <row r="101" spans="3:46" ht="12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</row>
    <row r="102" spans="3:46" ht="12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</row>
    <row r="103" spans="3:46" ht="12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</row>
    <row r="104" spans="3:46" ht="12.7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</row>
    <row r="105" spans="3:46" ht="12.7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</row>
    <row r="106" spans="3:46" ht="12.7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</row>
    <row r="107" spans="3:46" ht="12.7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</row>
  </sheetData>
  <sheetProtection/>
  <mergeCells count="84">
    <mergeCell ref="D8:E8"/>
    <mergeCell ref="AT8:AT9"/>
    <mergeCell ref="F8:G8"/>
    <mergeCell ref="L8:M8"/>
    <mergeCell ref="N8:O8"/>
    <mergeCell ref="H8:I8"/>
    <mergeCell ref="J8:K8"/>
    <mergeCell ref="T8:U8"/>
    <mergeCell ref="R8:S8"/>
    <mergeCell ref="P8:Q8"/>
    <mergeCell ref="V8:X8"/>
    <mergeCell ref="AT10:AU10"/>
    <mergeCell ref="AN8:AP8"/>
    <mergeCell ref="AL8:AM8"/>
    <mergeCell ref="AT11:AU11"/>
    <mergeCell ref="AT12:AU12"/>
    <mergeCell ref="AQ8:AS8"/>
    <mergeCell ref="AJ8:AK8"/>
    <mergeCell ref="AE8:AG8"/>
    <mergeCell ref="Y8:AA8"/>
    <mergeCell ref="AB8:AD8"/>
    <mergeCell ref="AH8:AI8"/>
    <mergeCell ref="AT13:AU13"/>
    <mergeCell ref="AT14:AU14"/>
    <mergeCell ref="AT15:AU15"/>
    <mergeCell ref="AT16:AU16"/>
    <mergeCell ref="AT17:AU17"/>
    <mergeCell ref="AT18:AU18"/>
    <mergeCell ref="AT19:AU19"/>
    <mergeCell ref="AT20:AU20"/>
    <mergeCell ref="AT21:AU21"/>
    <mergeCell ref="AT22:AU22"/>
    <mergeCell ref="AT23:AU23"/>
    <mergeCell ref="AT24:AU24"/>
    <mergeCell ref="AT25:AU25"/>
    <mergeCell ref="AT26:AU26"/>
    <mergeCell ref="AT27:AU27"/>
    <mergeCell ref="AT28:AU28"/>
    <mergeCell ref="AT29:AU29"/>
    <mergeCell ref="AT30:AU30"/>
    <mergeCell ref="AT31:AU31"/>
    <mergeCell ref="AT32:AU32"/>
    <mergeCell ref="AT33:AU33"/>
    <mergeCell ref="AT34:AU34"/>
    <mergeCell ref="AT35:AU35"/>
    <mergeCell ref="AT36:AU36"/>
    <mergeCell ref="AT37:AU37"/>
    <mergeCell ref="AT38:AU38"/>
    <mergeCell ref="AT39:AU39"/>
    <mergeCell ref="AT40:AU40"/>
    <mergeCell ref="AT41:AU41"/>
    <mergeCell ref="AT42:AU42"/>
    <mergeCell ref="AT43:AU43"/>
    <mergeCell ref="AT44:AU44"/>
    <mergeCell ref="AT45:AU45"/>
    <mergeCell ref="AT46:AU46"/>
    <mergeCell ref="AT47:AU47"/>
    <mergeCell ref="AT48:AU48"/>
    <mergeCell ref="AT56:AU56"/>
    <mergeCell ref="AT57:AU57"/>
    <mergeCell ref="AT58:AU58"/>
    <mergeCell ref="AT49:AU49"/>
    <mergeCell ref="AT50:AU50"/>
    <mergeCell ref="AT51:AU51"/>
    <mergeCell ref="AT72:AU72"/>
    <mergeCell ref="AT59:AU59"/>
    <mergeCell ref="AT60:AU60"/>
    <mergeCell ref="AT61:AU61"/>
    <mergeCell ref="P1:AT1"/>
    <mergeCell ref="AT65:AU65"/>
    <mergeCell ref="AT66:AU66"/>
    <mergeCell ref="AT67:AU67"/>
    <mergeCell ref="AT62:AU62"/>
    <mergeCell ref="AT63:AU63"/>
    <mergeCell ref="C8:C9"/>
    <mergeCell ref="C2:AT2"/>
    <mergeCell ref="C3:AS3"/>
    <mergeCell ref="C4:AS4"/>
    <mergeCell ref="AT68:AU68"/>
    <mergeCell ref="AT71:AU71"/>
    <mergeCell ref="AT64:AU64"/>
    <mergeCell ref="AT53:AU53"/>
    <mergeCell ref="AT54:AU54"/>
    <mergeCell ref="AT55:AU55"/>
  </mergeCells>
  <printOptions/>
  <pageMargins left="0.1968503937007874" right="0.1968503937007874" top="0.1968503937007874" bottom="0.1968503937007874" header="0.11811023622047245" footer="0.11811023622047245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"/>
  <sheetViews>
    <sheetView view="pageBreakPreview" zoomScale="50" zoomScaleSheetLayoutView="50" zoomScalePageLayoutView="0" workbookViewId="0" topLeftCell="A19">
      <selection activeCell="V19" sqref="V19"/>
    </sheetView>
  </sheetViews>
  <sheetFormatPr defaultColWidth="9.00390625" defaultRowHeight="12.75"/>
  <cols>
    <col min="1" max="1" width="17.875" style="0" customWidth="1"/>
    <col min="2" max="2" width="10.625" style="0" customWidth="1"/>
    <col min="3" max="3" width="9.375" style="57" customWidth="1"/>
    <col min="4" max="4" width="12.875" style="0" customWidth="1"/>
    <col min="5" max="5" width="10.75390625" style="57" customWidth="1"/>
    <col min="6" max="6" width="10.125" style="0" customWidth="1"/>
    <col min="7" max="7" width="10.25390625" style="57" customWidth="1"/>
    <col min="8" max="8" width="11.75390625" style="0" customWidth="1"/>
    <col min="9" max="9" width="9.375" style="57" customWidth="1"/>
    <col min="10" max="10" width="10.25390625" style="0" customWidth="1"/>
    <col min="11" max="11" width="9.375" style="57" customWidth="1"/>
    <col min="12" max="12" width="11.125" style="0" customWidth="1"/>
    <col min="13" max="13" width="9.75390625" style="57" customWidth="1"/>
    <col min="14" max="14" width="10.25390625" style="0" customWidth="1"/>
    <col min="15" max="15" width="10.00390625" style="57" customWidth="1"/>
    <col min="16" max="16" width="14.25390625" style="0" customWidth="1"/>
    <col min="17" max="17" width="11.625" style="0" customWidth="1"/>
    <col min="18" max="18" width="9.625" style="57" customWidth="1"/>
    <col min="19" max="19" width="10.25390625" style="0" customWidth="1"/>
    <col min="20" max="20" width="9.625" style="57" customWidth="1"/>
    <col min="21" max="21" width="13.25390625" style="0" customWidth="1"/>
    <col min="22" max="22" width="12.00390625" style="0" customWidth="1"/>
    <col min="23" max="23" width="9.25390625" style="0" customWidth="1"/>
    <col min="24" max="24" width="13.875" style="0" customWidth="1"/>
    <col min="25" max="25" width="12.625" style="0" customWidth="1"/>
    <col min="26" max="26" width="16.625" style="0" customWidth="1"/>
    <col min="27" max="27" width="19.00390625" style="5" customWidth="1"/>
  </cols>
  <sheetData>
    <row r="1" spans="1:40" ht="23.25" customHeight="1">
      <c r="A1" s="121" t="s">
        <v>103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0" ht="24.75" customHeight="1">
      <c r="A2" s="122" t="s">
        <v>104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27" ht="66" customHeight="1">
      <c r="A3" s="123" t="s">
        <v>158</v>
      </c>
      <c r="B3" s="118" t="s">
        <v>150</v>
      </c>
      <c r="C3" s="119"/>
      <c r="D3" s="120" t="s">
        <v>0</v>
      </c>
      <c r="E3" s="120"/>
      <c r="F3" s="115" t="s">
        <v>82</v>
      </c>
      <c r="G3" s="115"/>
      <c r="H3" s="115" t="s">
        <v>57</v>
      </c>
      <c r="I3" s="115"/>
      <c r="J3" s="115" t="s">
        <v>80</v>
      </c>
      <c r="K3" s="115"/>
      <c r="L3" s="115" t="s">
        <v>81</v>
      </c>
      <c r="M3" s="115"/>
      <c r="N3" s="115" t="s">
        <v>56</v>
      </c>
      <c r="O3" s="115"/>
      <c r="P3" s="115" t="s">
        <v>159</v>
      </c>
      <c r="Q3" s="115"/>
      <c r="R3" s="115"/>
      <c r="S3" s="117" t="s">
        <v>78</v>
      </c>
      <c r="T3" s="117"/>
      <c r="U3" s="115" t="s">
        <v>148</v>
      </c>
      <c r="V3" s="116"/>
      <c r="W3" s="116"/>
      <c r="X3" s="125" t="s">
        <v>85</v>
      </c>
      <c r="Y3" s="125"/>
      <c r="Z3" s="126"/>
      <c r="AA3" s="125" t="s">
        <v>87</v>
      </c>
    </row>
    <row r="4" spans="1:27" ht="118.5" customHeight="1">
      <c r="A4" s="124"/>
      <c r="B4" s="62" t="s">
        <v>63</v>
      </c>
      <c r="C4" s="65" t="s">
        <v>62</v>
      </c>
      <c r="D4" s="62" t="s">
        <v>64</v>
      </c>
      <c r="E4" s="65" t="s">
        <v>61</v>
      </c>
      <c r="F4" s="62" t="s">
        <v>64</v>
      </c>
      <c r="G4" s="65" t="s">
        <v>62</v>
      </c>
      <c r="H4" s="62" t="s">
        <v>63</v>
      </c>
      <c r="I4" s="65" t="s">
        <v>62</v>
      </c>
      <c r="J4" s="62" t="s">
        <v>64</v>
      </c>
      <c r="K4" s="65" t="s">
        <v>62</v>
      </c>
      <c r="L4" s="62" t="s">
        <v>64</v>
      </c>
      <c r="M4" s="65" t="s">
        <v>62</v>
      </c>
      <c r="N4" s="62" t="s">
        <v>64</v>
      </c>
      <c r="O4" s="65" t="s">
        <v>62</v>
      </c>
      <c r="P4" s="62" t="s">
        <v>66</v>
      </c>
      <c r="Q4" s="62" t="s">
        <v>64</v>
      </c>
      <c r="R4" s="65" t="s">
        <v>97</v>
      </c>
      <c r="S4" s="62" t="s">
        <v>64</v>
      </c>
      <c r="T4" s="65" t="s">
        <v>62</v>
      </c>
      <c r="U4" s="62" t="s">
        <v>66</v>
      </c>
      <c r="V4" s="62" t="s">
        <v>63</v>
      </c>
      <c r="W4" s="62" t="s">
        <v>62</v>
      </c>
      <c r="X4" s="63" t="s">
        <v>60</v>
      </c>
      <c r="Y4" s="63" t="s">
        <v>86</v>
      </c>
      <c r="Z4" s="64" t="s">
        <v>84</v>
      </c>
      <c r="AA4" s="125"/>
    </row>
    <row r="5" spans="1:27" ht="20.25">
      <c r="A5" s="66" t="s">
        <v>1</v>
      </c>
      <c r="B5" s="66">
        <v>8</v>
      </c>
      <c r="C5" s="67">
        <v>14</v>
      </c>
      <c r="D5" s="68">
        <v>14</v>
      </c>
      <c r="E5" s="67">
        <v>8</v>
      </c>
      <c r="F5" s="68">
        <v>1</v>
      </c>
      <c r="G5" s="67">
        <v>32</v>
      </c>
      <c r="H5" s="68" t="s">
        <v>110</v>
      </c>
      <c r="I5" s="67">
        <v>0</v>
      </c>
      <c r="J5" s="68">
        <v>20</v>
      </c>
      <c r="K5" s="67">
        <v>5</v>
      </c>
      <c r="L5" s="68">
        <v>6</v>
      </c>
      <c r="M5" s="67">
        <v>16</v>
      </c>
      <c r="N5" s="68">
        <v>6</v>
      </c>
      <c r="O5" s="67">
        <v>16</v>
      </c>
      <c r="P5" s="68">
        <v>798</v>
      </c>
      <c r="Q5" s="68">
        <v>2</v>
      </c>
      <c r="R5" s="67">
        <v>27</v>
      </c>
      <c r="S5" s="68">
        <v>11</v>
      </c>
      <c r="T5" s="67">
        <v>11</v>
      </c>
      <c r="U5" s="69"/>
      <c r="V5" s="68"/>
      <c r="W5" s="68"/>
      <c r="X5" s="70">
        <f aca="true" t="shared" si="0" ref="X5:X33">C5+E5+G5+I5+K5+M5+O5+R5+T5</f>
        <v>129</v>
      </c>
      <c r="Y5" s="70"/>
      <c r="Z5" s="71"/>
      <c r="AA5" s="72"/>
    </row>
    <row r="6" spans="1:27" ht="20.25">
      <c r="A6" s="66" t="s">
        <v>2</v>
      </c>
      <c r="B6" s="66">
        <v>1</v>
      </c>
      <c r="C6" s="67">
        <v>32</v>
      </c>
      <c r="D6" s="68">
        <v>2</v>
      </c>
      <c r="E6" s="67">
        <v>27</v>
      </c>
      <c r="F6" s="68">
        <v>2</v>
      </c>
      <c r="G6" s="67">
        <v>27</v>
      </c>
      <c r="H6" s="68" t="s">
        <v>110</v>
      </c>
      <c r="I6" s="67">
        <v>0</v>
      </c>
      <c r="J6" s="68" t="s">
        <v>110</v>
      </c>
      <c r="K6" s="67">
        <v>0</v>
      </c>
      <c r="L6" s="68" t="s">
        <v>110</v>
      </c>
      <c r="M6" s="67">
        <v>0</v>
      </c>
      <c r="N6" s="68">
        <v>1</v>
      </c>
      <c r="O6" s="67">
        <v>32</v>
      </c>
      <c r="P6" s="68">
        <v>595</v>
      </c>
      <c r="Q6" s="68">
        <v>9</v>
      </c>
      <c r="R6" s="67">
        <v>13</v>
      </c>
      <c r="S6" s="68">
        <v>12</v>
      </c>
      <c r="T6" s="67">
        <v>10</v>
      </c>
      <c r="U6" s="69"/>
      <c r="V6" s="68"/>
      <c r="W6" s="68"/>
      <c r="X6" s="70">
        <f t="shared" si="0"/>
        <v>141</v>
      </c>
      <c r="Y6" s="70"/>
      <c r="Z6" s="71"/>
      <c r="AA6" s="72"/>
    </row>
    <row r="7" spans="1:27" ht="20.25">
      <c r="A7" s="66" t="s">
        <v>15</v>
      </c>
      <c r="B7" s="66">
        <v>6</v>
      </c>
      <c r="C7" s="67">
        <v>16</v>
      </c>
      <c r="D7" s="68">
        <v>10</v>
      </c>
      <c r="E7" s="67">
        <v>12</v>
      </c>
      <c r="F7" s="68">
        <v>17</v>
      </c>
      <c r="G7" s="67">
        <v>6</v>
      </c>
      <c r="H7" s="68">
        <v>9</v>
      </c>
      <c r="I7" s="67">
        <v>13</v>
      </c>
      <c r="J7" s="68">
        <v>11</v>
      </c>
      <c r="K7" s="67">
        <v>11</v>
      </c>
      <c r="L7" s="68">
        <v>11</v>
      </c>
      <c r="M7" s="67">
        <v>11</v>
      </c>
      <c r="N7" s="68">
        <v>18</v>
      </c>
      <c r="O7" s="67">
        <v>6</v>
      </c>
      <c r="P7" s="68">
        <v>733</v>
      </c>
      <c r="Q7" s="68">
        <v>5</v>
      </c>
      <c r="R7" s="67">
        <v>17</v>
      </c>
      <c r="S7" s="68">
        <v>16</v>
      </c>
      <c r="T7" s="67">
        <v>7</v>
      </c>
      <c r="U7" s="69"/>
      <c r="V7" s="68"/>
      <c r="W7" s="68"/>
      <c r="X7" s="70">
        <f t="shared" si="0"/>
        <v>99</v>
      </c>
      <c r="Y7" s="70"/>
      <c r="Z7" s="71"/>
      <c r="AA7" s="72"/>
    </row>
    <row r="8" spans="1:27" ht="20.25">
      <c r="A8" s="68" t="s">
        <v>14</v>
      </c>
      <c r="B8" s="68">
        <v>4</v>
      </c>
      <c r="C8" s="67">
        <v>18</v>
      </c>
      <c r="D8" s="68">
        <v>18</v>
      </c>
      <c r="E8" s="67">
        <v>6</v>
      </c>
      <c r="F8" s="68">
        <v>3</v>
      </c>
      <c r="G8" s="67">
        <v>22</v>
      </c>
      <c r="H8" s="68" t="s">
        <v>110</v>
      </c>
      <c r="I8" s="67">
        <v>0</v>
      </c>
      <c r="J8" s="68">
        <v>7</v>
      </c>
      <c r="K8" s="67">
        <v>21</v>
      </c>
      <c r="L8" s="68" t="s">
        <v>110</v>
      </c>
      <c r="M8" s="67">
        <v>0</v>
      </c>
      <c r="N8" s="68">
        <v>4</v>
      </c>
      <c r="O8" s="67">
        <v>18</v>
      </c>
      <c r="P8" s="68">
        <v>652</v>
      </c>
      <c r="Q8" s="68">
        <v>7</v>
      </c>
      <c r="R8" s="67">
        <v>15</v>
      </c>
      <c r="S8" s="68">
        <v>13</v>
      </c>
      <c r="T8" s="67">
        <v>16</v>
      </c>
      <c r="U8" s="69"/>
      <c r="V8" s="68"/>
      <c r="W8" s="68"/>
      <c r="X8" s="70">
        <f t="shared" si="0"/>
        <v>116</v>
      </c>
      <c r="Y8" s="70"/>
      <c r="Z8" s="73"/>
      <c r="AA8" s="72"/>
    </row>
    <row r="9" spans="1:27" ht="20.25">
      <c r="A9" s="66" t="s">
        <v>5</v>
      </c>
      <c r="B9" s="66">
        <v>25</v>
      </c>
      <c r="C9" s="67">
        <v>3</v>
      </c>
      <c r="D9" s="68">
        <v>3</v>
      </c>
      <c r="E9" s="67">
        <v>22</v>
      </c>
      <c r="F9" s="68">
        <v>6</v>
      </c>
      <c r="G9" s="67">
        <v>16</v>
      </c>
      <c r="H9" s="68">
        <v>1</v>
      </c>
      <c r="I9" s="67">
        <v>32</v>
      </c>
      <c r="J9" s="68">
        <v>17</v>
      </c>
      <c r="K9" s="67">
        <v>6</v>
      </c>
      <c r="L9" s="68">
        <v>8</v>
      </c>
      <c r="M9" s="67">
        <v>14</v>
      </c>
      <c r="N9" s="68">
        <v>13</v>
      </c>
      <c r="O9" s="67">
        <v>9</v>
      </c>
      <c r="P9" s="68">
        <v>740</v>
      </c>
      <c r="Q9" s="68">
        <v>4</v>
      </c>
      <c r="R9" s="67">
        <v>18</v>
      </c>
      <c r="S9" s="68">
        <v>1</v>
      </c>
      <c r="T9" s="67">
        <v>32</v>
      </c>
      <c r="U9" s="69"/>
      <c r="V9" s="68"/>
      <c r="W9" s="68"/>
      <c r="X9" s="70">
        <f t="shared" si="0"/>
        <v>152</v>
      </c>
      <c r="Y9" s="70"/>
      <c r="Z9" s="71"/>
      <c r="AA9" s="72"/>
    </row>
    <row r="10" spans="1:27" ht="20.25">
      <c r="A10" s="66" t="s">
        <v>7</v>
      </c>
      <c r="B10" s="66" t="s">
        <v>110</v>
      </c>
      <c r="C10" s="67">
        <v>0</v>
      </c>
      <c r="D10" s="68" t="s">
        <v>110</v>
      </c>
      <c r="E10" s="67">
        <v>0</v>
      </c>
      <c r="F10" s="68" t="s">
        <v>110</v>
      </c>
      <c r="G10" s="67">
        <v>0</v>
      </c>
      <c r="H10" s="68" t="s">
        <v>110</v>
      </c>
      <c r="I10" s="67">
        <v>0</v>
      </c>
      <c r="J10" s="68" t="s">
        <v>110</v>
      </c>
      <c r="K10" s="67">
        <v>0</v>
      </c>
      <c r="L10" s="68" t="s">
        <v>110</v>
      </c>
      <c r="M10" s="67">
        <v>0</v>
      </c>
      <c r="N10" s="68" t="s">
        <v>110</v>
      </c>
      <c r="O10" s="67">
        <v>0</v>
      </c>
      <c r="P10" s="68">
        <v>0</v>
      </c>
      <c r="Q10" s="68" t="s">
        <v>110</v>
      </c>
      <c r="R10" s="67">
        <v>0</v>
      </c>
      <c r="S10" s="68" t="s">
        <v>110</v>
      </c>
      <c r="T10" s="67">
        <v>0</v>
      </c>
      <c r="U10" s="69"/>
      <c r="V10" s="68"/>
      <c r="W10" s="68"/>
      <c r="X10" s="70">
        <f t="shared" si="0"/>
        <v>0</v>
      </c>
      <c r="Y10" s="70"/>
      <c r="Z10" s="71"/>
      <c r="AA10" s="72"/>
    </row>
    <row r="11" spans="1:27" ht="20.25">
      <c r="A11" s="66" t="s">
        <v>9</v>
      </c>
      <c r="B11" s="66" t="s">
        <v>110</v>
      </c>
      <c r="C11" s="67">
        <v>0</v>
      </c>
      <c r="D11" s="68" t="s">
        <v>110</v>
      </c>
      <c r="E11" s="67">
        <v>0</v>
      </c>
      <c r="F11" s="68" t="s">
        <v>110</v>
      </c>
      <c r="G11" s="67">
        <v>0</v>
      </c>
      <c r="H11" s="68" t="s">
        <v>110</v>
      </c>
      <c r="I11" s="67">
        <v>0</v>
      </c>
      <c r="J11" s="68" t="s">
        <v>110</v>
      </c>
      <c r="K11" s="67">
        <v>0</v>
      </c>
      <c r="L11" s="68" t="s">
        <v>110</v>
      </c>
      <c r="M11" s="67">
        <v>0</v>
      </c>
      <c r="N11" s="68" t="s">
        <v>110</v>
      </c>
      <c r="O11" s="67">
        <v>0</v>
      </c>
      <c r="P11" s="68">
        <v>0</v>
      </c>
      <c r="Q11" s="68" t="s">
        <v>110</v>
      </c>
      <c r="R11" s="67">
        <v>0</v>
      </c>
      <c r="S11" s="68" t="s">
        <v>110</v>
      </c>
      <c r="T11" s="67">
        <v>0</v>
      </c>
      <c r="U11" s="69"/>
      <c r="V11" s="68"/>
      <c r="W11" s="68"/>
      <c r="X11" s="70">
        <f t="shared" si="0"/>
        <v>0</v>
      </c>
      <c r="Y11" s="70"/>
      <c r="Z11" s="71"/>
      <c r="AA11" s="72"/>
    </row>
    <row r="12" spans="1:27" ht="20.25">
      <c r="A12" s="66" t="s">
        <v>11</v>
      </c>
      <c r="B12" s="66" t="s">
        <v>110</v>
      </c>
      <c r="C12" s="67">
        <v>0</v>
      </c>
      <c r="D12" s="68">
        <v>15</v>
      </c>
      <c r="E12" s="67">
        <v>7</v>
      </c>
      <c r="F12" s="68">
        <v>21</v>
      </c>
      <c r="G12" s="67">
        <v>4</v>
      </c>
      <c r="H12" s="68" t="s">
        <v>110</v>
      </c>
      <c r="I12" s="67">
        <v>0</v>
      </c>
      <c r="J12" s="68">
        <v>15</v>
      </c>
      <c r="K12" s="67">
        <v>7</v>
      </c>
      <c r="L12" s="68">
        <v>13</v>
      </c>
      <c r="M12" s="67">
        <v>9</v>
      </c>
      <c r="N12" s="68">
        <v>10</v>
      </c>
      <c r="O12" s="67">
        <v>12</v>
      </c>
      <c r="P12" s="68">
        <v>845</v>
      </c>
      <c r="Q12" s="68">
        <v>1</v>
      </c>
      <c r="R12" s="67">
        <v>32</v>
      </c>
      <c r="S12" s="68">
        <v>4</v>
      </c>
      <c r="T12" s="67">
        <v>18</v>
      </c>
      <c r="U12" s="69"/>
      <c r="V12" s="68"/>
      <c r="W12" s="68"/>
      <c r="X12" s="70">
        <f t="shared" si="0"/>
        <v>89</v>
      </c>
      <c r="Y12" s="70"/>
      <c r="Z12" s="71"/>
      <c r="AA12" s="72"/>
    </row>
    <row r="13" spans="1:27" ht="20.25">
      <c r="A13" s="68" t="s">
        <v>12</v>
      </c>
      <c r="B13" s="68">
        <v>18</v>
      </c>
      <c r="C13" s="67">
        <v>6</v>
      </c>
      <c r="D13" s="68">
        <v>22</v>
      </c>
      <c r="E13" s="67">
        <v>4</v>
      </c>
      <c r="F13" s="68">
        <v>5</v>
      </c>
      <c r="G13" s="67">
        <v>17</v>
      </c>
      <c r="H13" s="68">
        <v>5</v>
      </c>
      <c r="I13" s="67">
        <v>17</v>
      </c>
      <c r="J13" s="68">
        <v>12</v>
      </c>
      <c r="K13" s="67">
        <v>10</v>
      </c>
      <c r="L13" s="68">
        <v>4</v>
      </c>
      <c r="M13" s="67">
        <v>18</v>
      </c>
      <c r="N13" s="68">
        <v>8</v>
      </c>
      <c r="O13" s="67">
        <v>14</v>
      </c>
      <c r="P13" s="68">
        <v>493</v>
      </c>
      <c r="Q13" s="68">
        <v>15</v>
      </c>
      <c r="R13" s="67">
        <v>7</v>
      </c>
      <c r="S13" s="68">
        <v>8</v>
      </c>
      <c r="T13" s="67">
        <v>14</v>
      </c>
      <c r="U13" s="69"/>
      <c r="V13" s="68"/>
      <c r="W13" s="68"/>
      <c r="X13" s="70">
        <f t="shared" si="0"/>
        <v>107</v>
      </c>
      <c r="Y13" s="70"/>
      <c r="Z13" s="73"/>
      <c r="AA13" s="72"/>
    </row>
    <row r="14" spans="1:27" ht="20.25">
      <c r="A14" s="66" t="s">
        <v>17</v>
      </c>
      <c r="B14" s="66">
        <v>24</v>
      </c>
      <c r="C14" s="67">
        <v>3</v>
      </c>
      <c r="D14" s="68">
        <v>5</v>
      </c>
      <c r="E14" s="67">
        <v>17</v>
      </c>
      <c r="F14" s="68">
        <v>11</v>
      </c>
      <c r="G14" s="67">
        <v>11</v>
      </c>
      <c r="H14" s="68">
        <v>4</v>
      </c>
      <c r="I14" s="67">
        <v>18</v>
      </c>
      <c r="J14" s="68">
        <v>10</v>
      </c>
      <c r="K14" s="67">
        <v>12</v>
      </c>
      <c r="L14" s="68">
        <v>9</v>
      </c>
      <c r="M14" s="67">
        <v>13</v>
      </c>
      <c r="N14" s="68">
        <v>22</v>
      </c>
      <c r="O14" s="67">
        <v>4</v>
      </c>
      <c r="P14" s="68">
        <v>436</v>
      </c>
      <c r="Q14" s="68">
        <v>20</v>
      </c>
      <c r="R14" s="67">
        <v>5</v>
      </c>
      <c r="S14" s="68">
        <v>22</v>
      </c>
      <c r="T14" s="67">
        <v>4</v>
      </c>
      <c r="U14" s="69"/>
      <c r="V14" s="68"/>
      <c r="W14" s="68"/>
      <c r="X14" s="70">
        <f t="shared" si="0"/>
        <v>87</v>
      </c>
      <c r="Y14" s="70"/>
      <c r="Z14" s="71"/>
      <c r="AA14" s="72"/>
    </row>
    <row r="15" spans="1:27" ht="20.25">
      <c r="A15" s="66" t="s">
        <v>18</v>
      </c>
      <c r="B15" s="66">
        <v>21</v>
      </c>
      <c r="C15" s="67">
        <v>4</v>
      </c>
      <c r="D15" s="68">
        <v>25</v>
      </c>
      <c r="E15" s="67">
        <v>3</v>
      </c>
      <c r="F15" s="68">
        <v>16</v>
      </c>
      <c r="G15" s="67">
        <v>7</v>
      </c>
      <c r="H15" s="68" t="s">
        <v>110</v>
      </c>
      <c r="I15" s="67">
        <v>0</v>
      </c>
      <c r="J15" s="68" t="s">
        <v>110</v>
      </c>
      <c r="K15" s="67">
        <v>0</v>
      </c>
      <c r="L15" s="68">
        <v>16</v>
      </c>
      <c r="M15" s="67">
        <v>7</v>
      </c>
      <c r="N15" s="68">
        <v>23</v>
      </c>
      <c r="O15" s="67">
        <v>4</v>
      </c>
      <c r="P15" s="68">
        <v>711</v>
      </c>
      <c r="Q15" s="68">
        <v>6</v>
      </c>
      <c r="R15" s="67">
        <v>16</v>
      </c>
      <c r="S15" s="68">
        <v>9</v>
      </c>
      <c r="T15" s="67">
        <v>13</v>
      </c>
      <c r="U15" s="69"/>
      <c r="V15" s="68"/>
      <c r="W15" s="68"/>
      <c r="X15" s="70">
        <f t="shared" si="0"/>
        <v>54</v>
      </c>
      <c r="Y15" s="70"/>
      <c r="Z15" s="71"/>
      <c r="AA15" s="72"/>
    </row>
    <row r="16" spans="1:27" ht="20.25">
      <c r="A16" s="66" t="s">
        <v>19</v>
      </c>
      <c r="B16" s="66">
        <v>23</v>
      </c>
      <c r="C16" s="67">
        <v>4</v>
      </c>
      <c r="D16" s="68">
        <v>7</v>
      </c>
      <c r="E16" s="67">
        <v>15</v>
      </c>
      <c r="F16" s="68" t="s">
        <v>110</v>
      </c>
      <c r="G16" s="67">
        <v>0</v>
      </c>
      <c r="H16" s="68" t="s">
        <v>110</v>
      </c>
      <c r="I16" s="67">
        <v>0</v>
      </c>
      <c r="J16" s="68">
        <v>19</v>
      </c>
      <c r="K16" s="67">
        <v>5</v>
      </c>
      <c r="L16" s="68" t="s">
        <v>110</v>
      </c>
      <c r="M16" s="67">
        <v>0</v>
      </c>
      <c r="N16" s="68">
        <v>14</v>
      </c>
      <c r="O16" s="67">
        <v>8</v>
      </c>
      <c r="P16" s="68">
        <v>559</v>
      </c>
      <c r="Q16" s="68">
        <v>10</v>
      </c>
      <c r="R16" s="67">
        <v>12</v>
      </c>
      <c r="S16" s="68">
        <v>15</v>
      </c>
      <c r="T16" s="67">
        <v>7</v>
      </c>
      <c r="U16" s="69"/>
      <c r="V16" s="68"/>
      <c r="W16" s="68"/>
      <c r="X16" s="70">
        <f t="shared" si="0"/>
        <v>51</v>
      </c>
      <c r="Y16" s="70"/>
      <c r="Z16" s="71"/>
      <c r="AA16" s="72"/>
    </row>
    <row r="17" spans="1:27" ht="20.25">
      <c r="A17" s="66" t="s">
        <v>21</v>
      </c>
      <c r="B17" s="66">
        <v>10</v>
      </c>
      <c r="C17" s="67">
        <v>3</v>
      </c>
      <c r="D17" s="68">
        <v>23</v>
      </c>
      <c r="E17" s="67">
        <v>4</v>
      </c>
      <c r="F17" s="68">
        <v>12</v>
      </c>
      <c r="G17" s="67">
        <v>10</v>
      </c>
      <c r="H17" s="68">
        <v>12</v>
      </c>
      <c r="I17" s="67">
        <v>10</v>
      </c>
      <c r="J17" s="68">
        <v>1</v>
      </c>
      <c r="K17" s="67">
        <v>32</v>
      </c>
      <c r="L17" s="68">
        <v>7</v>
      </c>
      <c r="M17" s="67">
        <v>15</v>
      </c>
      <c r="N17" s="68">
        <v>17</v>
      </c>
      <c r="O17" s="67">
        <v>6</v>
      </c>
      <c r="P17" s="68">
        <v>506</v>
      </c>
      <c r="Q17" s="68">
        <v>13</v>
      </c>
      <c r="R17" s="67">
        <v>9</v>
      </c>
      <c r="S17" s="68">
        <v>14</v>
      </c>
      <c r="T17" s="67">
        <v>8</v>
      </c>
      <c r="U17" s="69"/>
      <c r="V17" s="68"/>
      <c r="W17" s="68"/>
      <c r="X17" s="70">
        <f t="shared" si="0"/>
        <v>97</v>
      </c>
      <c r="Y17" s="70"/>
      <c r="Z17" s="71"/>
      <c r="AA17" s="72"/>
    </row>
    <row r="18" spans="1:27" ht="20.25">
      <c r="A18" s="66" t="s">
        <v>22</v>
      </c>
      <c r="B18" s="66">
        <v>3</v>
      </c>
      <c r="C18" s="67">
        <v>22</v>
      </c>
      <c r="D18" s="68">
        <v>20</v>
      </c>
      <c r="E18" s="67">
        <v>5</v>
      </c>
      <c r="F18" s="68">
        <v>13</v>
      </c>
      <c r="G18" s="67">
        <v>9</v>
      </c>
      <c r="H18" s="68" t="s">
        <v>110</v>
      </c>
      <c r="I18" s="67">
        <v>0</v>
      </c>
      <c r="J18" s="68">
        <v>13</v>
      </c>
      <c r="K18" s="67">
        <v>9</v>
      </c>
      <c r="L18" s="68">
        <v>15</v>
      </c>
      <c r="M18" s="67">
        <v>7</v>
      </c>
      <c r="N18" s="68">
        <v>20</v>
      </c>
      <c r="O18" s="67">
        <v>5</v>
      </c>
      <c r="P18" s="68">
        <v>427</v>
      </c>
      <c r="Q18" s="68">
        <v>21</v>
      </c>
      <c r="R18" s="67">
        <v>4</v>
      </c>
      <c r="S18" s="68">
        <v>3</v>
      </c>
      <c r="T18" s="67">
        <v>22</v>
      </c>
      <c r="U18" s="69"/>
      <c r="V18" s="68"/>
      <c r="W18" s="68"/>
      <c r="X18" s="70">
        <f t="shared" si="0"/>
        <v>83</v>
      </c>
      <c r="Y18" s="70"/>
      <c r="Z18" s="71"/>
      <c r="AA18" s="72"/>
    </row>
    <row r="19" spans="1:27" ht="20.25">
      <c r="A19" s="66" t="s">
        <v>24</v>
      </c>
      <c r="B19" s="66">
        <v>22</v>
      </c>
      <c r="C19" s="67">
        <v>4</v>
      </c>
      <c r="D19" s="68">
        <v>13</v>
      </c>
      <c r="E19" s="67">
        <v>9</v>
      </c>
      <c r="F19" s="68">
        <v>23</v>
      </c>
      <c r="G19" s="67">
        <v>4</v>
      </c>
      <c r="H19" s="68" t="s">
        <v>110</v>
      </c>
      <c r="I19" s="67">
        <v>0</v>
      </c>
      <c r="J19" s="68" t="s">
        <v>110</v>
      </c>
      <c r="K19" s="67">
        <v>0</v>
      </c>
      <c r="L19" s="68" t="s">
        <v>110</v>
      </c>
      <c r="M19" s="67">
        <v>0</v>
      </c>
      <c r="N19" s="68" t="s">
        <v>110</v>
      </c>
      <c r="O19" s="67">
        <v>0</v>
      </c>
      <c r="P19" s="68">
        <v>0</v>
      </c>
      <c r="Q19" s="68" t="s">
        <v>110</v>
      </c>
      <c r="R19" s="67">
        <v>0</v>
      </c>
      <c r="S19" s="68" t="s">
        <v>110</v>
      </c>
      <c r="T19" s="67">
        <v>0</v>
      </c>
      <c r="U19" s="69"/>
      <c r="V19" s="68"/>
      <c r="W19" s="68"/>
      <c r="X19" s="70">
        <f t="shared" si="0"/>
        <v>17</v>
      </c>
      <c r="Y19" s="70"/>
      <c r="Z19" s="71"/>
      <c r="AA19" s="72"/>
    </row>
    <row r="20" spans="1:27" ht="20.25">
      <c r="A20" s="66" t="s">
        <v>31</v>
      </c>
      <c r="B20" s="66">
        <v>17</v>
      </c>
      <c r="C20" s="67">
        <v>6</v>
      </c>
      <c r="D20" s="68">
        <v>9</v>
      </c>
      <c r="E20" s="67">
        <v>13</v>
      </c>
      <c r="F20" s="68">
        <v>9</v>
      </c>
      <c r="G20" s="67">
        <v>13</v>
      </c>
      <c r="H20" s="68" t="s">
        <v>110</v>
      </c>
      <c r="I20" s="67">
        <v>0</v>
      </c>
      <c r="J20" s="68" t="s">
        <v>110</v>
      </c>
      <c r="K20" s="67">
        <v>0</v>
      </c>
      <c r="L20" s="68">
        <v>10</v>
      </c>
      <c r="M20" s="67">
        <v>12</v>
      </c>
      <c r="N20" s="68" t="s">
        <v>110</v>
      </c>
      <c r="O20" s="67">
        <v>0</v>
      </c>
      <c r="P20" s="68">
        <v>218</v>
      </c>
      <c r="Q20" s="68">
        <v>24</v>
      </c>
      <c r="R20" s="67">
        <v>3</v>
      </c>
      <c r="S20" s="68">
        <v>17</v>
      </c>
      <c r="T20" s="67">
        <v>6</v>
      </c>
      <c r="U20" s="69"/>
      <c r="V20" s="68"/>
      <c r="W20" s="68"/>
      <c r="X20" s="70">
        <f t="shared" si="0"/>
        <v>53</v>
      </c>
      <c r="Y20" s="70"/>
      <c r="Z20" s="71"/>
      <c r="AA20" s="72"/>
    </row>
    <row r="21" spans="1:27" ht="20.25">
      <c r="A21" s="66" t="s">
        <v>33</v>
      </c>
      <c r="B21" s="66">
        <v>15</v>
      </c>
      <c r="C21" s="67">
        <v>7</v>
      </c>
      <c r="D21" s="68">
        <v>17</v>
      </c>
      <c r="E21" s="67">
        <v>6</v>
      </c>
      <c r="F21" s="68">
        <v>7</v>
      </c>
      <c r="G21" s="67">
        <v>15</v>
      </c>
      <c r="H21" s="68">
        <v>6</v>
      </c>
      <c r="I21" s="67">
        <v>16</v>
      </c>
      <c r="J21" s="68">
        <v>9</v>
      </c>
      <c r="K21" s="67">
        <v>13</v>
      </c>
      <c r="L21" s="68">
        <v>14</v>
      </c>
      <c r="M21" s="67">
        <v>8</v>
      </c>
      <c r="N21" s="68">
        <v>15</v>
      </c>
      <c r="O21" s="67">
        <v>7</v>
      </c>
      <c r="P21" s="68">
        <v>447</v>
      </c>
      <c r="Q21" s="68">
        <v>19</v>
      </c>
      <c r="R21" s="67">
        <v>5</v>
      </c>
      <c r="S21" s="68">
        <v>21</v>
      </c>
      <c r="T21" s="67">
        <v>4</v>
      </c>
      <c r="U21" s="69"/>
      <c r="V21" s="68"/>
      <c r="W21" s="68"/>
      <c r="X21" s="70">
        <f t="shared" si="0"/>
        <v>81</v>
      </c>
      <c r="Y21" s="70"/>
      <c r="Z21" s="71"/>
      <c r="AA21" s="72"/>
    </row>
    <row r="22" spans="1:27" ht="20.25">
      <c r="A22" s="66" t="s">
        <v>32</v>
      </c>
      <c r="B22" s="66">
        <v>7</v>
      </c>
      <c r="C22" s="67">
        <v>15</v>
      </c>
      <c r="D22" s="68">
        <v>6</v>
      </c>
      <c r="E22" s="67">
        <v>16</v>
      </c>
      <c r="F22" s="68" t="s">
        <v>110</v>
      </c>
      <c r="G22" s="67">
        <v>0</v>
      </c>
      <c r="H22" s="68" t="s">
        <v>110</v>
      </c>
      <c r="I22" s="67">
        <v>0</v>
      </c>
      <c r="J22" s="68" t="s">
        <v>110</v>
      </c>
      <c r="K22" s="67">
        <v>0</v>
      </c>
      <c r="L22" s="68" t="s">
        <v>110</v>
      </c>
      <c r="M22" s="67">
        <v>0</v>
      </c>
      <c r="N22" s="68">
        <v>12</v>
      </c>
      <c r="O22" s="67">
        <v>10</v>
      </c>
      <c r="P22" s="68">
        <v>534</v>
      </c>
      <c r="Q22" s="68">
        <v>11</v>
      </c>
      <c r="R22" s="67">
        <v>11</v>
      </c>
      <c r="S22" s="68">
        <v>18</v>
      </c>
      <c r="T22" s="67">
        <v>6</v>
      </c>
      <c r="U22" s="68"/>
      <c r="V22" s="68"/>
      <c r="W22" s="68"/>
      <c r="X22" s="70">
        <f t="shared" si="0"/>
        <v>58</v>
      </c>
      <c r="Y22" s="70"/>
      <c r="Z22" s="71"/>
      <c r="AA22" s="72"/>
    </row>
    <row r="23" spans="1:27" ht="20.25">
      <c r="A23" s="66" t="s">
        <v>36</v>
      </c>
      <c r="B23" s="66">
        <v>9</v>
      </c>
      <c r="C23" s="67">
        <v>13</v>
      </c>
      <c r="D23" s="68">
        <v>11</v>
      </c>
      <c r="E23" s="67">
        <v>11</v>
      </c>
      <c r="F23" s="68">
        <v>14</v>
      </c>
      <c r="G23" s="67">
        <v>8</v>
      </c>
      <c r="H23" s="68">
        <v>3</v>
      </c>
      <c r="I23" s="67">
        <v>22</v>
      </c>
      <c r="J23" s="68">
        <v>8</v>
      </c>
      <c r="K23" s="67">
        <v>14</v>
      </c>
      <c r="L23" s="68">
        <v>3</v>
      </c>
      <c r="M23" s="67">
        <v>22</v>
      </c>
      <c r="N23" s="68">
        <v>6</v>
      </c>
      <c r="O23" s="67">
        <v>22</v>
      </c>
      <c r="P23" s="68">
        <v>487</v>
      </c>
      <c r="Q23" s="68">
        <v>16</v>
      </c>
      <c r="R23" s="67">
        <v>7</v>
      </c>
      <c r="S23" s="68">
        <v>5</v>
      </c>
      <c r="T23" s="67">
        <v>17</v>
      </c>
      <c r="U23" s="68"/>
      <c r="V23" s="68"/>
      <c r="W23" s="68"/>
      <c r="X23" s="70">
        <f t="shared" si="0"/>
        <v>136</v>
      </c>
      <c r="Y23" s="70"/>
      <c r="Z23" s="71"/>
      <c r="AA23" s="72"/>
    </row>
    <row r="24" spans="1:27" ht="20.25">
      <c r="A24" s="66" t="s">
        <v>37</v>
      </c>
      <c r="B24" s="66">
        <v>11</v>
      </c>
      <c r="C24" s="67">
        <v>11</v>
      </c>
      <c r="D24" s="68">
        <v>21</v>
      </c>
      <c r="E24" s="67">
        <v>4</v>
      </c>
      <c r="F24" s="68">
        <v>22</v>
      </c>
      <c r="G24" s="67">
        <v>4</v>
      </c>
      <c r="H24" s="68">
        <v>13</v>
      </c>
      <c r="I24" s="67">
        <v>9</v>
      </c>
      <c r="J24" s="68">
        <v>4</v>
      </c>
      <c r="K24" s="67">
        <v>22</v>
      </c>
      <c r="L24" s="68">
        <v>17</v>
      </c>
      <c r="M24" s="67">
        <v>6</v>
      </c>
      <c r="N24" s="68">
        <v>19</v>
      </c>
      <c r="O24" s="67">
        <v>5</v>
      </c>
      <c r="P24" s="68">
        <v>504</v>
      </c>
      <c r="Q24" s="68">
        <v>14</v>
      </c>
      <c r="R24" s="67">
        <v>8</v>
      </c>
      <c r="S24" s="68" t="s">
        <v>110</v>
      </c>
      <c r="T24" s="67">
        <v>0</v>
      </c>
      <c r="U24" s="68"/>
      <c r="V24" s="68"/>
      <c r="W24" s="68"/>
      <c r="X24" s="70">
        <f t="shared" si="0"/>
        <v>69</v>
      </c>
      <c r="Y24" s="70"/>
      <c r="Z24" s="71"/>
      <c r="AA24" s="72"/>
    </row>
    <row r="25" spans="1:27" ht="20.25">
      <c r="A25" s="66" t="s">
        <v>42</v>
      </c>
      <c r="B25" s="66">
        <v>19</v>
      </c>
      <c r="C25" s="67">
        <v>5</v>
      </c>
      <c r="D25" s="68">
        <v>19</v>
      </c>
      <c r="E25" s="67">
        <v>5</v>
      </c>
      <c r="F25" s="68">
        <v>20</v>
      </c>
      <c r="G25" s="67">
        <v>5</v>
      </c>
      <c r="H25" s="68">
        <v>8</v>
      </c>
      <c r="I25" s="67">
        <v>14</v>
      </c>
      <c r="J25" s="68">
        <v>14</v>
      </c>
      <c r="K25" s="67">
        <v>8</v>
      </c>
      <c r="L25" s="68" t="s">
        <v>110</v>
      </c>
      <c r="M25" s="67">
        <v>0</v>
      </c>
      <c r="N25" s="68">
        <v>7</v>
      </c>
      <c r="O25" s="67">
        <v>15</v>
      </c>
      <c r="P25" s="68">
        <v>389</v>
      </c>
      <c r="Q25" s="68">
        <v>22</v>
      </c>
      <c r="R25" s="67">
        <v>4</v>
      </c>
      <c r="S25" s="68" t="s">
        <v>110</v>
      </c>
      <c r="T25" s="67">
        <v>0</v>
      </c>
      <c r="U25" s="68"/>
      <c r="V25" s="68"/>
      <c r="W25" s="68"/>
      <c r="X25" s="70">
        <f t="shared" si="0"/>
        <v>56</v>
      </c>
      <c r="Y25" s="70"/>
      <c r="Z25" s="71"/>
      <c r="AA25" s="72"/>
    </row>
    <row r="26" spans="1:27" ht="20.25">
      <c r="A26" s="66" t="s">
        <v>43</v>
      </c>
      <c r="B26" s="66">
        <v>26</v>
      </c>
      <c r="C26" s="67">
        <v>3</v>
      </c>
      <c r="D26" s="68" t="s">
        <v>110</v>
      </c>
      <c r="E26" s="67">
        <v>0</v>
      </c>
      <c r="F26" s="68" t="s">
        <v>110</v>
      </c>
      <c r="G26" s="67">
        <v>0</v>
      </c>
      <c r="H26" s="68" t="s">
        <v>110</v>
      </c>
      <c r="I26" s="67">
        <v>0</v>
      </c>
      <c r="J26" s="68" t="s">
        <v>110</v>
      </c>
      <c r="K26" s="67">
        <v>0</v>
      </c>
      <c r="L26" s="68" t="s">
        <v>110</v>
      </c>
      <c r="M26" s="67">
        <v>0</v>
      </c>
      <c r="N26" s="68" t="s">
        <v>110</v>
      </c>
      <c r="O26" s="67">
        <v>0</v>
      </c>
      <c r="P26" s="68">
        <v>0</v>
      </c>
      <c r="Q26" s="68" t="s">
        <v>110</v>
      </c>
      <c r="R26" s="67">
        <v>0</v>
      </c>
      <c r="S26" s="68" t="s">
        <v>110</v>
      </c>
      <c r="T26" s="67">
        <v>0</v>
      </c>
      <c r="U26" s="68"/>
      <c r="V26" s="68"/>
      <c r="W26" s="68"/>
      <c r="X26" s="70">
        <f t="shared" si="0"/>
        <v>3</v>
      </c>
      <c r="Y26" s="70"/>
      <c r="Z26" s="71"/>
      <c r="AA26" s="72"/>
    </row>
    <row r="27" spans="1:27" ht="20.25">
      <c r="A27" s="66" t="s">
        <v>45</v>
      </c>
      <c r="B27" s="66">
        <v>16</v>
      </c>
      <c r="C27" s="67">
        <v>7</v>
      </c>
      <c r="D27" s="68">
        <v>12</v>
      </c>
      <c r="E27" s="67">
        <v>10</v>
      </c>
      <c r="F27" s="68">
        <v>15</v>
      </c>
      <c r="G27" s="67">
        <v>7</v>
      </c>
      <c r="H27" s="68">
        <v>7</v>
      </c>
      <c r="I27" s="67">
        <v>15</v>
      </c>
      <c r="J27" s="68">
        <v>3</v>
      </c>
      <c r="K27" s="67">
        <v>22</v>
      </c>
      <c r="L27" s="68">
        <v>18</v>
      </c>
      <c r="M27" s="67">
        <v>6</v>
      </c>
      <c r="N27" s="68">
        <v>21</v>
      </c>
      <c r="O27" s="67">
        <v>4</v>
      </c>
      <c r="P27" s="68">
        <v>230</v>
      </c>
      <c r="Q27" s="68">
        <v>23</v>
      </c>
      <c r="R27" s="67">
        <v>4</v>
      </c>
      <c r="S27" s="68">
        <v>7</v>
      </c>
      <c r="T27" s="67">
        <v>15</v>
      </c>
      <c r="U27" s="68"/>
      <c r="V27" s="68"/>
      <c r="W27" s="68"/>
      <c r="X27" s="70">
        <f t="shared" si="0"/>
        <v>90</v>
      </c>
      <c r="Y27" s="70"/>
      <c r="Z27" s="71"/>
      <c r="AA27" s="72"/>
    </row>
    <row r="28" spans="1:27" ht="20.25">
      <c r="A28" s="66" t="s">
        <v>52</v>
      </c>
      <c r="B28" s="66">
        <v>13</v>
      </c>
      <c r="C28" s="67">
        <v>9</v>
      </c>
      <c r="D28" s="68">
        <v>4</v>
      </c>
      <c r="E28" s="67">
        <v>18</v>
      </c>
      <c r="F28" s="68">
        <v>8</v>
      </c>
      <c r="G28" s="67">
        <v>14</v>
      </c>
      <c r="H28" s="68">
        <v>11</v>
      </c>
      <c r="I28" s="67">
        <v>11</v>
      </c>
      <c r="J28" s="68">
        <v>2</v>
      </c>
      <c r="K28" s="67">
        <v>27</v>
      </c>
      <c r="L28" s="68">
        <v>5</v>
      </c>
      <c r="M28" s="67">
        <v>17</v>
      </c>
      <c r="N28" s="68">
        <v>24</v>
      </c>
      <c r="O28" s="67">
        <v>3</v>
      </c>
      <c r="P28" s="68">
        <v>0</v>
      </c>
      <c r="Q28" s="68" t="s">
        <v>110</v>
      </c>
      <c r="R28" s="67">
        <v>0</v>
      </c>
      <c r="S28" s="68">
        <v>10</v>
      </c>
      <c r="T28" s="67">
        <v>12</v>
      </c>
      <c r="U28" s="68"/>
      <c r="V28" s="68"/>
      <c r="W28" s="68"/>
      <c r="X28" s="70">
        <f t="shared" si="0"/>
        <v>111</v>
      </c>
      <c r="Y28" s="70"/>
      <c r="Z28" s="71"/>
      <c r="AA28" s="72"/>
    </row>
    <row r="29" spans="1:27" ht="20.25">
      <c r="A29" s="66" t="s">
        <v>72</v>
      </c>
      <c r="B29" s="66">
        <v>12</v>
      </c>
      <c r="C29" s="67">
        <v>10</v>
      </c>
      <c r="D29" s="68">
        <v>16</v>
      </c>
      <c r="E29" s="67">
        <v>7</v>
      </c>
      <c r="F29" s="68">
        <v>19</v>
      </c>
      <c r="G29" s="67">
        <v>5</v>
      </c>
      <c r="H29" s="68">
        <v>2</v>
      </c>
      <c r="I29" s="67">
        <v>27</v>
      </c>
      <c r="J29" s="68">
        <v>5</v>
      </c>
      <c r="K29" s="67">
        <v>17</v>
      </c>
      <c r="L29" s="68">
        <v>12</v>
      </c>
      <c r="M29" s="67">
        <v>10</v>
      </c>
      <c r="N29" s="68">
        <v>5</v>
      </c>
      <c r="O29" s="67">
        <v>17</v>
      </c>
      <c r="P29" s="68">
        <v>469</v>
      </c>
      <c r="Q29" s="68">
        <v>17</v>
      </c>
      <c r="R29" s="67">
        <v>6</v>
      </c>
      <c r="S29" s="68">
        <v>2</v>
      </c>
      <c r="T29" s="67">
        <v>27</v>
      </c>
      <c r="U29" s="68"/>
      <c r="V29" s="68"/>
      <c r="W29" s="68"/>
      <c r="X29" s="70">
        <f t="shared" si="0"/>
        <v>126</v>
      </c>
      <c r="Y29" s="70"/>
      <c r="Z29" s="71"/>
      <c r="AA29" s="72"/>
    </row>
    <row r="30" spans="1:27" ht="20.25">
      <c r="A30" s="66" t="s">
        <v>74</v>
      </c>
      <c r="B30" s="66">
        <v>5</v>
      </c>
      <c r="C30" s="67">
        <v>17</v>
      </c>
      <c r="D30" s="68">
        <v>8</v>
      </c>
      <c r="E30" s="67">
        <v>14</v>
      </c>
      <c r="F30" s="68">
        <v>18</v>
      </c>
      <c r="G30" s="67">
        <v>6</v>
      </c>
      <c r="H30" s="68">
        <v>14</v>
      </c>
      <c r="I30" s="67">
        <v>8</v>
      </c>
      <c r="J30" s="68" t="s">
        <v>110</v>
      </c>
      <c r="K30" s="67">
        <v>0</v>
      </c>
      <c r="L30" s="68">
        <v>19</v>
      </c>
      <c r="M30" s="67">
        <v>5</v>
      </c>
      <c r="N30" s="68">
        <v>2</v>
      </c>
      <c r="O30" s="67">
        <v>27</v>
      </c>
      <c r="P30" s="68">
        <v>773</v>
      </c>
      <c r="Q30" s="68">
        <v>3</v>
      </c>
      <c r="R30" s="67">
        <v>22</v>
      </c>
      <c r="S30" s="68">
        <v>20</v>
      </c>
      <c r="T30" s="67">
        <v>5</v>
      </c>
      <c r="U30" s="68"/>
      <c r="V30" s="68"/>
      <c r="W30" s="68"/>
      <c r="X30" s="70">
        <f t="shared" si="0"/>
        <v>104</v>
      </c>
      <c r="Y30" s="70"/>
      <c r="Z30" s="71"/>
      <c r="AA30" s="72"/>
    </row>
    <row r="31" spans="1:27" ht="20.25">
      <c r="A31" s="66" t="s">
        <v>76</v>
      </c>
      <c r="B31" s="66">
        <v>2</v>
      </c>
      <c r="C31" s="67">
        <v>27</v>
      </c>
      <c r="D31" s="68">
        <v>24</v>
      </c>
      <c r="E31" s="67">
        <v>3</v>
      </c>
      <c r="F31" s="68">
        <v>4</v>
      </c>
      <c r="G31" s="67">
        <v>18</v>
      </c>
      <c r="H31" s="68">
        <v>15</v>
      </c>
      <c r="I31" s="67">
        <v>7</v>
      </c>
      <c r="J31" s="68">
        <v>16</v>
      </c>
      <c r="K31" s="67">
        <v>7</v>
      </c>
      <c r="L31" s="68">
        <v>1</v>
      </c>
      <c r="M31" s="67">
        <v>32</v>
      </c>
      <c r="N31" s="68">
        <v>9</v>
      </c>
      <c r="O31" s="67">
        <v>13</v>
      </c>
      <c r="P31" s="68">
        <v>524</v>
      </c>
      <c r="Q31" s="68">
        <v>12</v>
      </c>
      <c r="R31" s="67">
        <v>10</v>
      </c>
      <c r="S31" s="68">
        <v>6</v>
      </c>
      <c r="T31" s="67">
        <v>16</v>
      </c>
      <c r="U31" s="68"/>
      <c r="V31" s="68"/>
      <c r="W31" s="68"/>
      <c r="X31" s="70">
        <f t="shared" si="0"/>
        <v>133</v>
      </c>
      <c r="Y31" s="70"/>
      <c r="Z31" s="71"/>
      <c r="AA31" s="72"/>
    </row>
    <row r="32" spans="1:27" ht="20.25">
      <c r="A32" s="66" t="s">
        <v>77</v>
      </c>
      <c r="B32" s="66">
        <v>20</v>
      </c>
      <c r="C32" s="67">
        <v>5</v>
      </c>
      <c r="D32" s="68">
        <v>1</v>
      </c>
      <c r="E32" s="67">
        <v>32</v>
      </c>
      <c r="F32" s="68">
        <v>24</v>
      </c>
      <c r="G32" s="67">
        <v>3</v>
      </c>
      <c r="H32" s="68" t="s">
        <v>110</v>
      </c>
      <c r="I32" s="67">
        <v>0</v>
      </c>
      <c r="J32" s="68">
        <v>6</v>
      </c>
      <c r="K32" s="67">
        <v>16</v>
      </c>
      <c r="L32" s="68">
        <v>2</v>
      </c>
      <c r="M32" s="67">
        <v>27</v>
      </c>
      <c r="N32" s="68">
        <v>16</v>
      </c>
      <c r="O32" s="67">
        <v>7</v>
      </c>
      <c r="P32" s="68">
        <v>449</v>
      </c>
      <c r="Q32" s="68">
        <v>18</v>
      </c>
      <c r="R32" s="67">
        <v>6</v>
      </c>
      <c r="S32" s="68" t="s">
        <v>110</v>
      </c>
      <c r="T32" s="67">
        <v>0</v>
      </c>
      <c r="U32" s="68"/>
      <c r="V32" s="68"/>
      <c r="W32" s="68"/>
      <c r="X32" s="70">
        <f t="shared" si="0"/>
        <v>96</v>
      </c>
      <c r="Y32" s="70"/>
      <c r="Z32" s="71"/>
      <c r="AA32" s="72"/>
    </row>
    <row r="33" spans="1:27" ht="20.25">
      <c r="A33" s="66" t="s">
        <v>90</v>
      </c>
      <c r="B33" s="66">
        <v>14</v>
      </c>
      <c r="C33" s="67">
        <v>8</v>
      </c>
      <c r="D33" s="68">
        <v>26</v>
      </c>
      <c r="E33" s="67">
        <v>3</v>
      </c>
      <c r="F33" s="68">
        <v>10</v>
      </c>
      <c r="G33" s="67">
        <v>12</v>
      </c>
      <c r="H33" s="68">
        <v>10</v>
      </c>
      <c r="I33" s="67">
        <v>12</v>
      </c>
      <c r="J33" s="68">
        <v>18</v>
      </c>
      <c r="K33" s="67">
        <v>6</v>
      </c>
      <c r="L33" s="68" t="s">
        <v>110</v>
      </c>
      <c r="M33" s="67">
        <v>0</v>
      </c>
      <c r="N33" s="68">
        <v>11</v>
      </c>
      <c r="O33" s="67">
        <v>11</v>
      </c>
      <c r="P33" s="68">
        <v>610</v>
      </c>
      <c r="Q33" s="68">
        <v>8</v>
      </c>
      <c r="R33" s="67">
        <v>14</v>
      </c>
      <c r="S33" s="68">
        <v>19</v>
      </c>
      <c r="T33" s="67">
        <v>5</v>
      </c>
      <c r="U33" s="68"/>
      <c r="V33" s="68"/>
      <c r="W33" s="68"/>
      <c r="X33" s="70">
        <f t="shared" si="0"/>
        <v>71</v>
      </c>
      <c r="Y33" s="70"/>
      <c r="Z33" s="71"/>
      <c r="AA33" s="72"/>
    </row>
  </sheetData>
  <sheetProtection/>
  <mergeCells count="15">
    <mergeCell ref="J3:K3"/>
    <mergeCell ref="L3:M3"/>
    <mergeCell ref="N3:O3"/>
    <mergeCell ref="P3:R3"/>
    <mergeCell ref="F3:G3"/>
    <mergeCell ref="H3:I3"/>
    <mergeCell ref="U3:W3"/>
    <mergeCell ref="S3:T3"/>
    <mergeCell ref="B3:C3"/>
    <mergeCell ref="D3:E3"/>
    <mergeCell ref="A1:AA1"/>
    <mergeCell ref="A2:AA2"/>
    <mergeCell ref="A3:A4"/>
    <mergeCell ref="X3:Z3"/>
    <mergeCell ref="AA3:A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  <rowBreaks count="1" manualBreakCount="1">
    <brk id="48" max="39" man="1"/>
  </rowBreaks>
  <colBreaks count="1" manualBreakCount="1">
    <brk id="28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"/>
  <sheetViews>
    <sheetView zoomScale="70" zoomScaleNormal="70" zoomScalePageLayoutView="0" workbookViewId="0" topLeftCell="D10">
      <selection activeCell="P14" sqref="O14:P14"/>
    </sheetView>
  </sheetViews>
  <sheetFormatPr defaultColWidth="9.00390625" defaultRowHeight="12.75"/>
  <cols>
    <col min="1" max="1" width="23.625" style="0" customWidth="1"/>
    <col min="3" max="3" width="11.25390625" style="57" customWidth="1"/>
    <col min="5" max="5" width="9.125" style="57" customWidth="1"/>
    <col min="7" max="7" width="9.125" style="57" customWidth="1"/>
    <col min="9" max="9" width="9.125" style="57" customWidth="1"/>
    <col min="11" max="11" width="9.125" style="57" customWidth="1"/>
    <col min="13" max="13" width="9.125" style="57" customWidth="1"/>
    <col min="15" max="15" width="9.125" style="57" customWidth="1"/>
    <col min="16" max="16" width="11.625" style="0" customWidth="1"/>
    <col min="18" max="18" width="9.125" style="57" customWidth="1"/>
    <col min="20" max="20" width="9.125" style="57" customWidth="1"/>
    <col min="21" max="21" width="11.125" style="0" customWidth="1"/>
    <col min="24" max="24" width="10.875" style="0" customWidth="1"/>
    <col min="25" max="25" width="10.25390625" style="0" customWidth="1"/>
    <col min="26" max="26" width="14.625" style="0" customWidth="1"/>
    <col min="27" max="27" width="16.00390625" style="5" customWidth="1"/>
  </cols>
  <sheetData>
    <row r="1" spans="1:40" ht="23.25" customHeight="1">
      <c r="A1" s="121" t="s">
        <v>101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40" ht="29.25" customHeight="1">
      <c r="A2" s="122" t="s">
        <v>102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27" ht="69" customHeight="1">
      <c r="A3" s="135" t="s">
        <v>158</v>
      </c>
      <c r="B3" s="132" t="s">
        <v>88</v>
      </c>
      <c r="C3" s="133"/>
      <c r="D3" s="134" t="s">
        <v>0</v>
      </c>
      <c r="E3" s="134"/>
      <c r="F3" s="129" t="s">
        <v>157</v>
      </c>
      <c r="G3" s="129"/>
      <c r="H3" s="129" t="s">
        <v>156</v>
      </c>
      <c r="I3" s="129"/>
      <c r="J3" s="129" t="s">
        <v>95</v>
      </c>
      <c r="K3" s="129"/>
      <c r="L3" s="129" t="s">
        <v>96</v>
      </c>
      <c r="M3" s="129"/>
      <c r="N3" s="129" t="s">
        <v>56</v>
      </c>
      <c r="O3" s="129"/>
      <c r="P3" s="129" t="s">
        <v>67</v>
      </c>
      <c r="Q3" s="129"/>
      <c r="R3" s="129"/>
      <c r="S3" s="131" t="s">
        <v>78</v>
      </c>
      <c r="T3" s="131"/>
      <c r="U3" s="129" t="s">
        <v>149</v>
      </c>
      <c r="V3" s="130"/>
      <c r="W3" s="130"/>
      <c r="X3" s="127" t="s">
        <v>85</v>
      </c>
      <c r="Y3" s="127"/>
      <c r="Z3" s="128"/>
      <c r="AA3" s="127" t="s">
        <v>87</v>
      </c>
    </row>
    <row r="4" spans="1:27" ht="63">
      <c r="A4" s="136"/>
      <c r="B4" s="58" t="s">
        <v>63</v>
      </c>
      <c r="C4" s="61" t="s">
        <v>62</v>
      </c>
      <c r="D4" s="58" t="s">
        <v>64</v>
      </c>
      <c r="E4" s="61" t="s">
        <v>62</v>
      </c>
      <c r="F4" s="58" t="s">
        <v>64</v>
      </c>
      <c r="G4" s="61" t="s">
        <v>62</v>
      </c>
      <c r="H4" s="58" t="s">
        <v>63</v>
      </c>
      <c r="I4" s="61" t="s">
        <v>62</v>
      </c>
      <c r="J4" s="58" t="s">
        <v>64</v>
      </c>
      <c r="K4" s="61" t="s">
        <v>100</v>
      </c>
      <c r="L4" s="58" t="s">
        <v>64</v>
      </c>
      <c r="M4" s="61" t="s">
        <v>62</v>
      </c>
      <c r="N4" s="58" t="s">
        <v>64</v>
      </c>
      <c r="O4" s="61" t="s">
        <v>100</v>
      </c>
      <c r="P4" s="58" t="s">
        <v>66</v>
      </c>
      <c r="Q4" s="58" t="s">
        <v>64</v>
      </c>
      <c r="R4" s="61" t="s">
        <v>62</v>
      </c>
      <c r="S4" s="58" t="s">
        <v>64</v>
      </c>
      <c r="T4" s="61" t="s">
        <v>62</v>
      </c>
      <c r="U4" s="58" t="s">
        <v>66</v>
      </c>
      <c r="V4" s="58" t="s">
        <v>63</v>
      </c>
      <c r="W4" s="58" t="s">
        <v>62</v>
      </c>
      <c r="X4" s="59" t="s">
        <v>60</v>
      </c>
      <c r="Y4" s="59" t="s">
        <v>86</v>
      </c>
      <c r="Z4" s="60" t="s">
        <v>84</v>
      </c>
      <c r="AA4" s="127"/>
    </row>
    <row r="5" spans="1:27" ht="20.25">
      <c r="A5" s="68" t="s">
        <v>3</v>
      </c>
      <c r="B5" s="68">
        <v>12</v>
      </c>
      <c r="C5" s="67">
        <v>10</v>
      </c>
      <c r="D5" s="68">
        <v>21</v>
      </c>
      <c r="E5" s="67">
        <v>4</v>
      </c>
      <c r="F5" s="68">
        <v>20</v>
      </c>
      <c r="G5" s="67">
        <v>5</v>
      </c>
      <c r="H5" s="68">
        <v>12</v>
      </c>
      <c r="I5" s="67">
        <v>10</v>
      </c>
      <c r="J5" s="68">
        <v>6</v>
      </c>
      <c r="K5" s="67">
        <v>16</v>
      </c>
      <c r="L5" s="68">
        <v>17</v>
      </c>
      <c r="M5" s="67">
        <v>6</v>
      </c>
      <c r="N5" s="68">
        <v>25</v>
      </c>
      <c r="O5" s="67">
        <v>2</v>
      </c>
      <c r="P5" s="68">
        <v>732</v>
      </c>
      <c r="Q5" s="68">
        <v>8</v>
      </c>
      <c r="R5" s="67">
        <v>14</v>
      </c>
      <c r="S5" s="68">
        <v>9</v>
      </c>
      <c r="T5" s="67">
        <v>13</v>
      </c>
      <c r="U5" s="68"/>
      <c r="V5" s="68"/>
      <c r="W5" s="68"/>
      <c r="X5" s="70">
        <f aca="true" t="shared" si="0" ref="X5:X32">C5+E5+G5+I5+K5+M5+O5+R5+T5</f>
        <v>80</v>
      </c>
      <c r="Y5" s="70"/>
      <c r="Z5" s="74"/>
      <c r="AA5" s="72"/>
    </row>
    <row r="6" spans="1:27" ht="20.25">
      <c r="A6" s="66" t="s">
        <v>4</v>
      </c>
      <c r="B6" s="66">
        <v>7</v>
      </c>
      <c r="C6" s="67">
        <v>15</v>
      </c>
      <c r="D6" s="68">
        <v>5</v>
      </c>
      <c r="E6" s="67">
        <v>17</v>
      </c>
      <c r="F6" s="68">
        <v>15</v>
      </c>
      <c r="G6" s="67">
        <v>7</v>
      </c>
      <c r="H6" s="68">
        <v>13</v>
      </c>
      <c r="I6" s="67">
        <v>9</v>
      </c>
      <c r="J6" s="68">
        <v>11</v>
      </c>
      <c r="K6" s="67">
        <v>11</v>
      </c>
      <c r="L6" s="68">
        <v>13</v>
      </c>
      <c r="M6" s="67">
        <v>9</v>
      </c>
      <c r="N6" s="68">
        <v>3</v>
      </c>
      <c r="O6" s="67">
        <v>22</v>
      </c>
      <c r="P6" s="68">
        <v>637</v>
      </c>
      <c r="Q6" s="68">
        <v>13</v>
      </c>
      <c r="R6" s="67">
        <v>9</v>
      </c>
      <c r="S6" s="68">
        <v>21</v>
      </c>
      <c r="T6" s="67">
        <v>4</v>
      </c>
      <c r="U6" s="68"/>
      <c r="V6" s="68"/>
      <c r="W6" s="68"/>
      <c r="X6" s="70">
        <f t="shared" si="0"/>
        <v>103</v>
      </c>
      <c r="Y6" s="70"/>
      <c r="Z6" s="71"/>
      <c r="AA6" s="72"/>
    </row>
    <row r="7" spans="1:27" ht="20.25">
      <c r="A7" s="66" t="s">
        <v>6</v>
      </c>
      <c r="B7" s="66">
        <v>21</v>
      </c>
      <c r="C7" s="67">
        <v>4</v>
      </c>
      <c r="D7" s="68">
        <v>26</v>
      </c>
      <c r="E7" s="67">
        <v>3</v>
      </c>
      <c r="F7" s="68">
        <v>19</v>
      </c>
      <c r="G7" s="67">
        <v>5</v>
      </c>
      <c r="H7" s="68">
        <v>10</v>
      </c>
      <c r="I7" s="67">
        <v>12</v>
      </c>
      <c r="J7" s="68">
        <v>16</v>
      </c>
      <c r="K7" s="67">
        <v>7</v>
      </c>
      <c r="L7" s="68">
        <v>8</v>
      </c>
      <c r="M7" s="67">
        <v>14</v>
      </c>
      <c r="N7" s="68">
        <v>19</v>
      </c>
      <c r="O7" s="67">
        <v>5</v>
      </c>
      <c r="P7" s="68">
        <v>539</v>
      </c>
      <c r="Q7" s="68">
        <v>14</v>
      </c>
      <c r="R7" s="67">
        <v>8</v>
      </c>
      <c r="S7" s="68">
        <v>1</v>
      </c>
      <c r="T7" s="67">
        <v>32</v>
      </c>
      <c r="U7" s="68"/>
      <c r="V7" s="68"/>
      <c r="W7" s="68"/>
      <c r="X7" s="70">
        <f t="shared" si="0"/>
        <v>90</v>
      </c>
      <c r="Y7" s="70"/>
      <c r="Z7" s="71"/>
      <c r="AA7" s="72"/>
    </row>
    <row r="8" spans="1:27" ht="20.25">
      <c r="A8" s="66" t="s">
        <v>8</v>
      </c>
      <c r="B8" s="66">
        <v>23</v>
      </c>
      <c r="C8" s="67">
        <v>4</v>
      </c>
      <c r="D8" s="68">
        <v>17</v>
      </c>
      <c r="E8" s="67">
        <v>6</v>
      </c>
      <c r="F8" s="68">
        <v>2</v>
      </c>
      <c r="G8" s="67">
        <v>27</v>
      </c>
      <c r="H8" s="68" t="s">
        <v>110</v>
      </c>
      <c r="I8" s="67">
        <v>0</v>
      </c>
      <c r="J8" s="68" t="s">
        <v>110</v>
      </c>
      <c r="K8" s="67">
        <v>0</v>
      </c>
      <c r="L8" s="68" t="s">
        <v>110</v>
      </c>
      <c r="M8" s="67">
        <v>0</v>
      </c>
      <c r="N8" s="68">
        <v>18</v>
      </c>
      <c r="O8" s="67">
        <v>6</v>
      </c>
      <c r="P8" s="68">
        <v>506</v>
      </c>
      <c r="Q8" s="68">
        <v>18</v>
      </c>
      <c r="R8" s="67">
        <v>6</v>
      </c>
      <c r="S8" s="68">
        <v>2</v>
      </c>
      <c r="T8" s="67">
        <v>27</v>
      </c>
      <c r="U8" s="68"/>
      <c r="V8" s="68"/>
      <c r="W8" s="68"/>
      <c r="X8" s="70">
        <f t="shared" si="0"/>
        <v>76</v>
      </c>
      <c r="Y8" s="70"/>
      <c r="Z8" s="71"/>
      <c r="AA8" s="72"/>
    </row>
    <row r="9" spans="1:27" ht="20.25">
      <c r="A9" s="66" t="s">
        <v>10</v>
      </c>
      <c r="B9" s="66" t="s">
        <v>110</v>
      </c>
      <c r="C9" s="67">
        <v>0</v>
      </c>
      <c r="D9" s="68">
        <v>18</v>
      </c>
      <c r="E9" s="67">
        <v>6</v>
      </c>
      <c r="F9" s="68">
        <v>16</v>
      </c>
      <c r="G9" s="67">
        <v>7</v>
      </c>
      <c r="H9" s="68" t="s">
        <v>110</v>
      </c>
      <c r="I9" s="67">
        <v>0</v>
      </c>
      <c r="J9" s="68">
        <v>7</v>
      </c>
      <c r="K9" s="67">
        <v>15</v>
      </c>
      <c r="L9" s="68">
        <v>12</v>
      </c>
      <c r="M9" s="67">
        <v>10</v>
      </c>
      <c r="N9" s="68">
        <v>9</v>
      </c>
      <c r="O9" s="67">
        <v>13</v>
      </c>
      <c r="P9" s="68">
        <v>898</v>
      </c>
      <c r="Q9" s="68">
        <v>2</v>
      </c>
      <c r="R9" s="67">
        <v>27</v>
      </c>
      <c r="S9" s="68">
        <v>18</v>
      </c>
      <c r="T9" s="67">
        <v>6</v>
      </c>
      <c r="U9" s="68"/>
      <c r="V9" s="68"/>
      <c r="W9" s="68"/>
      <c r="X9" s="70">
        <f t="shared" si="0"/>
        <v>84</v>
      </c>
      <c r="Y9" s="70"/>
      <c r="Z9" s="71"/>
      <c r="AA9" s="72"/>
    </row>
    <row r="10" spans="1:27" ht="20.25">
      <c r="A10" s="68" t="s">
        <v>13</v>
      </c>
      <c r="B10" s="68">
        <v>20</v>
      </c>
      <c r="C10" s="67">
        <v>5</v>
      </c>
      <c r="D10" s="68">
        <v>8</v>
      </c>
      <c r="E10" s="67">
        <v>14</v>
      </c>
      <c r="F10" s="68">
        <v>5</v>
      </c>
      <c r="G10" s="67">
        <v>17</v>
      </c>
      <c r="H10" s="68">
        <v>1</v>
      </c>
      <c r="I10" s="67">
        <v>32</v>
      </c>
      <c r="J10" s="68" t="s">
        <v>110</v>
      </c>
      <c r="K10" s="67">
        <v>0</v>
      </c>
      <c r="L10" s="68" t="s">
        <v>110</v>
      </c>
      <c r="M10" s="67">
        <v>0</v>
      </c>
      <c r="N10" s="68">
        <v>4</v>
      </c>
      <c r="O10" s="67">
        <v>18</v>
      </c>
      <c r="P10" s="68">
        <v>796</v>
      </c>
      <c r="Q10" s="68">
        <v>5</v>
      </c>
      <c r="R10" s="67">
        <v>17</v>
      </c>
      <c r="S10" s="68">
        <v>10</v>
      </c>
      <c r="T10" s="67">
        <v>12</v>
      </c>
      <c r="U10" s="68"/>
      <c r="V10" s="68"/>
      <c r="W10" s="68"/>
      <c r="X10" s="70">
        <f t="shared" si="0"/>
        <v>115</v>
      </c>
      <c r="Y10" s="70"/>
      <c r="Z10" s="73"/>
      <c r="AA10" s="72"/>
    </row>
    <row r="11" spans="1:27" ht="20.25">
      <c r="A11" s="68" t="s">
        <v>20</v>
      </c>
      <c r="B11" s="68">
        <v>22</v>
      </c>
      <c r="C11" s="67">
        <v>4</v>
      </c>
      <c r="D11" s="68">
        <v>25</v>
      </c>
      <c r="E11" s="67">
        <v>3</v>
      </c>
      <c r="F11" s="68">
        <v>4</v>
      </c>
      <c r="G11" s="67">
        <v>18</v>
      </c>
      <c r="H11" s="68">
        <v>3</v>
      </c>
      <c r="I11" s="67">
        <v>22</v>
      </c>
      <c r="J11" s="68">
        <v>1</v>
      </c>
      <c r="K11" s="67">
        <v>32</v>
      </c>
      <c r="L11" s="68">
        <v>1</v>
      </c>
      <c r="M11" s="67">
        <v>32</v>
      </c>
      <c r="N11" s="68">
        <v>12</v>
      </c>
      <c r="O11" s="67">
        <v>10</v>
      </c>
      <c r="P11" s="68">
        <v>505</v>
      </c>
      <c r="Q11" s="68">
        <v>19</v>
      </c>
      <c r="R11" s="67">
        <v>5</v>
      </c>
      <c r="S11" s="68" t="s">
        <v>110</v>
      </c>
      <c r="T11" s="67">
        <v>0</v>
      </c>
      <c r="U11" s="68"/>
      <c r="V11" s="68"/>
      <c r="W11" s="68"/>
      <c r="X11" s="70">
        <f t="shared" si="0"/>
        <v>126</v>
      </c>
      <c r="Y11" s="70"/>
      <c r="Z11" s="73"/>
      <c r="AA11" s="72"/>
    </row>
    <row r="12" spans="1:27" ht="20.25">
      <c r="A12" s="68" t="s">
        <v>25</v>
      </c>
      <c r="B12" s="68">
        <v>2</v>
      </c>
      <c r="C12" s="67">
        <v>27</v>
      </c>
      <c r="D12" s="68">
        <v>2</v>
      </c>
      <c r="E12" s="67">
        <v>27</v>
      </c>
      <c r="F12" s="68">
        <v>1</v>
      </c>
      <c r="G12" s="67">
        <v>32</v>
      </c>
      <c r="H12" s="68">
        <v>6</v>
      </c>
      <c r="I12" s="67">
        <v>16</v>
      </c>
      <c r="J12" s="68">
        <v>13</v>
      </c>
      <c r="K12" s="67">
        <v>9</v>
      </c>
      <c r="L12" s="68" t="s">
        <v>110</v>
      </c>
      <c r="M12" s="67">
        <v>0</v>
      </c>
      <c r="N12" s="68">
        <v>1</v>
      </c>
      <c r="O12" s="67">
        <v>32</v>
      </c>
      <c r="P12" s="68">
        <v>850</v>
      </c>
      <c r="Q12" s="68">
        <v>3</v>
      </c>
      <c r="R12" s="67">
        <v>22</v>
      </c>
      <c r="S12" s="68">
        <v>16</v>
      </c>
      <c r="T12" s="67">
        <v>7</v>
      </c>
      <c r="U12" s="68"/>
      <c r="V12" s="68"/>
      <c r="W12" s="68"/>
      <c r="X12" s="70">
        <f t="shared" si="0"/>
        <v>172</v>
      </c>
      <c r="Y12" s="70"/>
      <c r="Z12" s="73"/>
      <c r="AA12" s="72"/>
    </row>
    <row r="13" spans="1:27" ht="20.25">
      <c r="A13" s="66" t="s">
        <v>26</v>
      </c>
      <c r="B13" s="66">
        <v>6</v>
      </c>
      <c r="C13" s="67">
        <v>16</v>
      </c>
      <c r="D13" s="68">
        <v>22</v>
      </c>
      <c r="E13" s="67">
        <v>4</v>
      </c>
      <c r="F13" s="68" t="s">
        <v>110</v>
      </c>
      <c r="G13" s="67">
        <v>0</v>
      </c>
      <c r="H13" s="68" t="s">
        <v>110</v>
      </c>
      <c r="I13" s="67">
        <v>0</v>
      </c>
      <c r="J13" s="68" t="s">
        <v>110</v>
      </c>
      <c r="K13" s="67">
        <v>0</v>
      </c>
      <c r="L13" s="68" t="s">
        <v>110</v>
      </c>
      <c r="M13" s="67">
        <v>0</v>
      </c>
      <c r="N13" s="68">
        <v>8</v>
      </c>
      <c r="O13" s="67">
        <v>14</v>
      </c>
      <c r="P13" s="68">
        <v>643</v>
      </c>
      <c r="Q13" s="68">
        <v>12</v>
      </c>
      <c r="R13" s="67">
        <v>10</v>
      </c>
      <c r="S13" s="68" t="s">
        <v>110</v>
      </c>
      <c r="T13" s="67">
        <v>0</v>
      </c>
      <c r="U13" s="68"/>
      <c r="V13" s="68"/>
      <c r="W13" s="68"/>
      <c r="X13" s="70">
        <f t="shared" si="0"/>
        <v>44</v>
      </c>
      <c r="Y13" s="70"/>
      <c r="Z13" s="71"/>
      <c r="AA13" s="72"/>
    </row>
    <row r="14" spans="1:27" ht="20.25">
      <c r="A14" s="66" t="s">
        <v>27</v>
      </c>
      <c r="B14" s="66">
        <v>10</v>
      </c>
      <c r="C14" s="67">
        <v>12</v>
      </c>
      <c r="D14" s="68" t="s">
        <v>110</v>
      </c>
      <c r="E14" s="67">
        <v>0</v>
      </c>
      <c r="F14" s="68">
        <v>11</v>
      </c>
      <c r="G14" s="67">
        <v>11</v>
      </c>
      <c r="H14" s="68">
        <v>14</v>
      </c>
      <c r="I14" s="67">
        <v>8</v>
      </c>
      <c r="J14" s="68">
        <v>15</v>
      </c>
      <c r="K14" s="67">
        <v>7</v>
      </c>
      <c r="L14" s="68">
        <v>19</v>
      </c>
      <c r="M14" s="67">
        <v>5</v>
      </c>
      <c r="N14" s="68" t="s">
        <v>110</v>
      </c>
      <c r="O14" s="67">
        <v>0</v>
      </c>
      <c r="P14" s="68">
        <v>0</v>
      </c>
      <c r="Q14" s="68" t="s">
        <v>110</v>
      </c>
      <c r="R14" s="67">
        <v>0</v>
      </c>
      <c r="S14" s="68" t="s">
        <v>110</v>
      </c>
      <c r="T14" s="67">
        <v>0</v>
      </c>
      <c r="U14" s="68"/>
      <c r="V14" s="68"/>
      <c r="W14" s="68"/>
      <c r="X14" s="70">
        <f t="shared" si="0"/>
        <v>43</v>
      </c>
      <c r="Y14" s="70"/>
      <c r="Z14" s="73"/>
      <c r="AA14" s="72"/>
    </row>
    <row r="15" spans="1:27" ht="20.25">
      <c r="A15" s="68" t="s">
        <v>28</v>
      </c>
      <c r="B15" s="68">
        <v>18</v>
      </c>
      <c r="C15" s="67">
        <v>6</v>
      </c>
      <c r="D15" s="68">
        <v>16</v>
      </c>
      <c r="E15" s="67">
        <v>7</v>
      </c>
      <c r="F15" s="68">
        <v>21</v>
      </c>
      <c r="G15" s="67">
        <v>4</v>
      </c>
      <c r="H15" s="68" t="s">
        <v>110</v>
      </c>
      <c r="I15" s="67">
        <v>0</v>
      </c>
      <c r="J15" s="68">
        <v>12</v>
      </c>
      <c r="K15" s="67">
        <v>10</v>
      </c>
      <c r="L15" s="68">
        <v>16</v>
      </c>
      <c r="M15" s="67">
        <v>7</v>
      </c>
      <c r="N15" s="68">
        <v>14</v>
      </c>
      <c r="O15" s="67">
        <v>8</v>
      </c>
      <c r="P15" s="68">
        <v>536</v>
      </c>
      <c r="Q15" s="68">
        <v>16</v>
      </c>
      <c r="R15" s="67">
        <v>7</v>
      </c>
      <c r="S15" s="68" t="s">
        <v>110</v>
      </c>
      <c r="T15" s="67">
        <v>0</v>
      </c>
      <c r="U15" s="68"/>
      <c r="V15" s="68"/>
      <c r="W15" s="68"/>
      <c r="X15" s="70">
        <f t="shared" si="0"/>
        <v>49</v>
      </c>
      <c r="Y15" s="70"/>
      <c r="Z15" s="73"/>
      <c r="AA15" s="72"/>
    </row>
    <row r="16" spans="1:27" ht="20.25">
      <c r="A16" s="68" t="s">
        <v>161</v>
      </c>
      <c r="B16" s="68">
        <v>8</v>
      </c>
      <c r="C16" s="67">
        <v>14</v>
      </c>
      <c r="D16" s="68">
        <v>3</v>
      </c>
      <c r="E16" s="67">
        <v>22</v>
      </c>
      <c r="F16" s="68">
        <v>3</v>
      </c>
      <c r="G16" s="67">
        <v>22</v>
      </c>
      <c r="H16" s="68" t="s">
        <v>110</v>
      </c>
      <c r="I16" s="67">
        <v>0</v>
      </c>
      <c r="J16" s="68" t="s">
        <v>110</v>
      </c>
      <c r="K16" s="67">
        <v>0</v>
      </c>
      <c r="L16" s="68">
        <v>2</v>
      </c>
      <c r="M16" s="67">
        <v>27</v>
      </c>
      <c r="N16" s="68">
        <v>21</v>
      </c>
      <c r="O16" s="67">
        <v>4</v>
      </c>
      <c r="P16" s="68">
        <v>644</v>
      </c>
      <c r="Q16" s="68">
        <v>11</v>
      </c>
      <c r="R16" s="67">
        <v>11</v>
      </c>
      <c r="S16" s="68">
        <v>12</v>
      </c>
      <c r="T16" s="67">
        <v>10</v>
      </c>
      <c r="U16" s="68"/>
      <c r="V16" s="68"/>
      <c r="W16" s="68"/>
      <c r="X16" s="70">
        <f t="shared" si="0"/>
        <v>110</v>
      </c>
      <c r="Y16" s="70"/>
      <c r="Z16" s="73"/>
      <c r="AA16" s="72"/>
    </row>
    <row r="17" spans="1:27" ht="20.25">
      <c r="A17" s="68" t="s">
        <v>29</v>
      </c>
      <c r="B17" s="68">
        <v>1</v>
      </c>
      <c r="C17" s="67">
        <v>32</v>
      </c>
      <c r="D17" s="68">
        <v>4</v>
      </c>
      <c r="E17" s="67">
        <v>18</v>
      </c>
      <c r="F17" s="68">
        <v>6</v>
      </c>
      <c r="G17" s="67">
        <v>16</v>
      </c>
      <c r="H17" s="68">
        <v>2</v>
      </c>
      <c r="I17" s="67">
        <v>27</v>
      </c>
      <c r="J17" s="68">
        <v>4</v>
      </c>
      <c r="K17" s="67">
        <v>18</v>
      </c>
      <c r="L17" s="68">
        <v>6</v>
      </c>
      <c r="M17" s="67">
        <v>16</v>
      </c>
      <c r="N17" s="68">
        <v>6</v>
      </c>
      <c r="O17" s="67">
        <v>16</v>
      </c>
      <c r="P17" s="68">
        <v>1055</v>
      </c>
      <c r="Q17" s="68">
        <v>1</v>
      </c>
      <c r="R17" s="67">
        <v>32</v>
      </c>
      <c r="S17" s="68">
        <v>5</v>
      </c>
      <c r="T17" s="67">
        <v>17</v>
      </c>
      <c r="U17" s="68"/>
      <c r="V17" s="68"/>
      <c r="W17" s="68"/>
      <c r="X17" s="70">
        <f t="shared" si="0"/>
        <v>192</v>
      </c>
      <c r="Y17" s="70"/>
      <c r="Z17" s="73"/>
      <c r="AA17" s="72"/>
    </row>
    <row r="18" spans="1:27" ht="20.25">
      <c r="A18" s="68" t="s">
        <v>34</v>
      </c>
      <c r="B18" s="68">
        <v>3</v>
      </c>
      <c r="C18" s="67">
        <v>22</v>
      </c>
      <c r="D18" s="68">
        <v>19</v>
      </c>
      <c r="E18" s="67">
        <v>5</v>
      </c>
      <c r="F18" s="68">
        <v>12</v>
      </c>
      <c r="G18" s="67">
        <v>10</v>
      </c>
      <c r="H18" s="68">
        <v>7</v>
      </c>
      <c r="I18" s="67">
        <v>15</v>
      </c>
      <c r="J18" s="68">
        <v>20</v>
      </c>
      <c r="K18" s="67">
        <v>5</v>
      </c>
      <c r="L18" s="68">
        <v>4</v>
      </c>
      <c r="M18" s="67">
        <v>18</v>
      </c>
      <c r="N18" s="68">
        <v>15</v>
      </c>
      <c r="O18" s="67">
        <v>7</v>
      </c>
      <c r="P18" s="68">
        <v>806</v>
      </c>
      <c r="Q18" s="68">
        <v>4</v>
      </c>
      <c r="R18" s="67">
        <v>18</v>
      </c>
      <c r="S18" s="68">
        <v>17</v>
      </c>
      <c r="T18" s="67">
        <v>6</v>
      </c>
      <c r="U18" s="68"/>
      <c r="V18" s="68"/>
      <c r="W18" s="68"/>
      <c r="X18" s="70">
        <f t="shared" si="0"/>
        <v>106</v>
      </c>
      <c r="Y18" s="70"/>
      <c r="Z18" s="73"/>
      <c r="AA18" s="72"/>
    </row>
    <row r="19" spans="1:27" ht="20.25">
      <c r="A19" s="66" t="s">
        <v>35</v>
      </c>
      <c r="B19" s="66">
        <v>24</v>
      </c>
      <c r="C19" s="67">
        <v>3</v>
      </c>
      <c r="D19" s="68">
        <v>6</v>
      </c>
      <c r="E19" s="67">
        <v>16</v>
      </c>
      <c r="F19" s="68">
        <v>23</v>
      </c>
      <c r="G19" s="67">
        <v>4</v>
      </c>
      <c r="H19" s="68">
        <v>15</v>
      </c>
      <c r="I19" s="67">
        <v>7</v>
      </c>
      <c r="J19" s="68">
        <v>3</v>
      </c>
      <c r="K19" s="67">
        <v>22</v>
      </c>
      <c r="L19" s="68">
        <v>18</v>
      </c>
      <c r="M19" s="67">
        <v>6</v>
      </c>
      <c r="N19" s="68">
        <v>24</v>
      </c>
      <c r="O19" s="67">
        <v>3</v>
      </c>
      <c r="P19" s="68">
        <v>673</v>
      </c>
      <c r="Q19" s="68">
        <v>10</v>
      </c>
      <c r="R19" s="67">
        <v>12</v>
      </c>
      <c r="S19" s="68">
        <v>6</v>
      </c>
      <c r="T19" s="67">
        <v>16</v>
      </c>
      <c r="U19" s="68"/>
      <c r="V19" s="68"/>
      <c r="W19" s="68"/>
      <c r="X19" s="70">
        <f t="shared" si="0"/>
        <v>89</v>
      </c>
      <c r="Y19" s="70"/>
      <c r="Z19" s="71"/>
      <c r="AA19" s="72"/>
    </row>
    <row r="20" spans="1:27" ht="20.25">
      <c r="A20" s="66" t="s">
        <v>38</v>
      </c>
      <c r="B20" s="66">
        <v>26</v>
      </c>
      <c r="C20" s="67">
        <v>3</v>
      </c>
      <c r="D20" s="68" t="s">
        <v>110</v>
      </c>
      <c r="E20" s="67">
        <v>0</v>
      </c>
      <c r="F20" s="68" t="s">
        <v>110</v>
      </c>
      <c r="G20" s="67">
        <v>0</v>
      </c>
      <c r="H20" s="68" t="s">
        <v>110</v>
      </c>
      <c r="I20" s="67">
        <v>0</v>
      </c>
      <c r="J20" s="68" t="s">
        <v>110</v>
      </c>
      <c r="K20" s="67">
        <v>0</v>
      </c>
      <c r="L20" s="68" t="s">
        <v>110</v>
      </c>
      <c r="M20" s="67">
        <v>0</v>
      </c>
      <c r="N20" s="68" t="s">
        <v>110</v>
      </c>
      <c r="O20" s="67">
        <v>0</v>
      </c>
      <c r="P20" s="68">
        <v>0</v>
      </c>
      <c r="Q20" s="68" t="s">
        <v>110</v>
      </c>
      <c r="R20" s="67">
        <v>0</v>
      </c>
      <c r="S20" s="68" t="s">
        <v>110</v>
      </c>
      <c r="T20" s="67">
        <v>0</v>
      </c>
      <c r="U20" s="68"/>
      <c r="V20" s="68"/>
      <c r="W20" s="68"/>
      <c r="X20" s="70">
        <f t="shared" si="0"/>
        <v>3</v>
      </c>
      <c r="Y20" s="70"/>
      <c r="Z20" s="71"/>
      <c r="AA20" s="72"/>
    </row>
    <row r="21" spans="1:27" ht="20.25">
      <c r="A21" s="66" t="s">
        <v>39</v>
      </c>
      <c r="B21" s="66" t="s">
        <v>110</v>
      </c>
      <c r="C21" s="67">
        <v>0</v>
      </c>
      <c r="D21" s="68" t="s">
        <v>110</v>
      </c>
      <c r="E21" s="67">
        <v>0</v>
      </c>
      <c r="F21" s="68" t="s">
        <v>110</v>
      </c>
      <c r="G21" s="67">
        <v>0</v>
      </c>
      <c r="H21" s="68" t="s">
        <v>110</v>
      </c>
      <c r="I21" s="67">
        <v>0</v>
      </c>
      <c r="J21" s="68">
        <v>10</v>
      </c>
      <c r="K21" s="67">
        <v>12</v>
      </c>
      <c r="L21" s="68" t="s">
        <v>110</v>
      </c>
      <c r="M21" s="67">
        <v>0</v>
      </c>
      <c r="N21" s="68" t="s">
        <v>110</v>
      </c>
      <c r="O21" s="67">
        <v>0</v>
      </c>
      <c r="P21" s="68">
        <v>0</v>
      </c>
      <c r="Q21" s="68" t="s">
        <v>110</v>
      </c>
      <c r="R21" s="67">
        <v>0</v>
      </c>
      <c r="S21" s="68" t="s">
        <v>110</v>
      </c>
      <c r="T21" s="67">
        <v>0</v>
      </c>
      <c r="U21" s="68"/>
      <c r="V21" s="68"/>
      <c r="W21" s="68"/>
      <c r="X21" s="70">
        <f t="shared" si="0"/>
        <v>12</v>
      </c>
      <c r="Y21" s="70"/>
      <c r="Z21" s="71"/>
      <c r="AA21" s="72"/>
    </row>
    <row r="22" spans="1:27" ht="20.25">
      <c r="A22" s="66" t="s">
        <v>40</v>
      </c>
      <c r="B22" s="66">
        <v>4</v>
      </c>
      <c r="C22" s="67">
        <v>18</v>
      </c>
      <c r="D22" s="68">
        <v>12</v>
      </c>
      <c r="E22" s="67">
        <v>10</v>
      </c>
      <c r="F22" s="68">
        <v>22</v>
      </c>
      <c r="G22" s="67">
        <v>4</v>
      </c>
      <c r="H22" s="68">
        <v>9</v>
      </c>
      <c r="I22" s="67">
        <v>13</v>
      </c>
      <c r="J22" s="68">
        <v>5</v>
      </c>
      <c r="K22" s="67">
        <v>17</v>
      </c>
      <c r="L22" s="68">
        <v>3</v>
      </c>
      <c r="M22" s="67">
        <v>22</v>
      </c>
      <c r="N22" s="68">
        <v>2</v>
      </c>
      <c r="O22" s="67">
        <v>27</v>
      </c>
      <c r="P22" s="68">
        <v>784</v>
      </c>
      <c r="Q22" s="68">
        <v>6</v>
      </c>
      <c r="R22" s="67">
        <v>16</v>
      </c>
      <c r="S22" s="68">
        <v>19</v>
      </c>
      <c r="T22" s="67">
        <v>5</v>
      </c>
      <c r="U22" s="68"/>
      <c r="V22" s="68"/>
      <c r="W22" s="68"/>
      <c r="X22" s="70">
        <f t="shared" si="0"/>
        <v>132</v>
      </c>
      <c r="Y22" s="70"/>
      <c r="Z22" s="71"/>
      <c r="AA22" s="72"/>
    </row>
    <row r="23" spans="1:27" ht="20.25">
      <c r="A23" s="66" t="s">
        <v>44</v>
      </c>
      <c r="B23" s="66">
        <v>13</v>
      </c>
      <c r="C23" s="67">
        <v>9</v>
      </c>
      <c r="D23" s="68">
        <v>1</v>
      </c>
      <c r="E23" s="67">
        <v>32</v>
      </c>
      <c r="F23" s="68">
        <v>14</v>
      </c>
      <c r="G23" s="67">
        <v>8</v>
      </c>
      <c r="H23" s="68" t="s">
        <v>110</v>
      </c>
      <c r="I23" s="67">
        <v>0</v>
      </c>
      <c r="J23" s="68">
        <v>18</v>
      </c>
      <c r="K23" s="67">
        <v>6</v>
      </c>
      <c r="L23" s="68" t="s">
        <v>110</v>
      </c>
      <c r="M23" s="67">
        <v>0</v>
      </c>
      <c r="N23" s="68">
        <v>17</v>
      </c>
      <c r="O23" s="67">
        <v>6</v>
      </c>
      <c r="P23" s="68">
        <v>455</v>
      </c>
      <c r="Q23" s="68">
        <v>20</v>
      </c>
      <c r="R23" s="67">
        <v>5</v>
      </c>
      <c r="S23" s="68">
        <v>13</v>
      </c>
      <c r="T23" s="67">
        <v>9</v>
      </c>
      <c r="U23" s="68"/>
      <c r="V23" s="68"/>
      <c r="W23" s="68"/>
      <c r="X23" s="70">
        <f t="shared" si="0"/>
        <v>75</v>
      </c>
      <c r="Y23" s="70"/>
      <c r="Z23" s="71"/>
      <c r="AA23" s="72"/>
    </row>
    <row r="24" spans="1:27" ht="20.25">
      <c r="A24" s="66" t="s">
        <v>46</v>
      </c>
      <c r="B24" s="66">
        <v>14</v>
      </c>
      <c r="C24" s="67">
        <v>8</v>
      </c>
      <c r="D24" s="68">
        <v>11</v>
      </c>
      <c r="E24" s="67">
        <v>11</v>
      </c>
      <c r="F24" s="68">
        <v>17</v>
      </c>
      <c r="G24" s="67">
        <v>6</v>
      </c>
      <c r="H24" s="68" t="s">
        <v>110</v>
      </c>
      <c r="I24" s="67">
        <v>0</v>
      </c>
      <c r="J24" s="68">
        <v>17</v>
      </c>
      <c r="K24" s="67">
        <v>15</v>
      </c>
      <c r="L24" s="68">
        <v>10</v>
      </c>
      <c r="M24" s="67">
        <v>12</v>
      </c>
      <c r="N24" s="68">
        <v>11</v>
      </c>
      <c r="O24" s="67">
        <v>11</v>
      </c>
      <c r="P24" s="68">
        <v>537</v>
      </c>
      <c r="Q24" s="68">
        <v>15</v>
      </c>
      <c r="R24" s="67">
        <v>7</v>
      </c>
      <c r="S24" s="68">
        <v>7</v>
      </c>
      <c r="T24" s="67">
        <v>15</v>
      </c>
      <c r="U24" s="68"/>
      <c r="V24" s="68"/>
      <c r="W24" s="68"/>
      <c r="X24" s="70">
        <f t="shared" si="0"/>
        <v>85</v>
      </c>
      <c r="Y24" s="70"/>
      <c r="Z24" s="71"/>
      <c r="AA24" s="72"/>
    </row>
    <row r="25" spans="1:27" ht="20.25">
      <c r="A25" s="66" t="s">
        <v>47</v>
      </c>
      <c r="B25" s="66">
        <v>11</v>
      </c>
      <c r="C25" s="67">
        <v>11</v>
      </c>
      <c r="D25" s="68">
        <v>20</v>
      </c>
      <c r="E25" s="67">
        <v>5</v>
      </c>
      <c r="F25" s="68">
        <v>13</v>
      </c>
      <c r="G25" s="67">
        <v>9</v>
      </c>
      <c r="H25" s="68" t="s">
        <v>110</v>
      </c>
      <c r="I25" s="67">
        <v>0</v>
      </c>
      <c r="J25" s="68" t="s">
        <v>110</v>
      </c>
      <c r="K25" s="67">
        <v>0</v>
      </c>
      <c r="L25" s="68" t="s">
        <v>110</v>
      </c>
      <c r="M25" s="67">
        <v>0</v>
      </c>
      <c r="N25" s="68">
        <v>16</v>
      </c>
      <c r="O25" s="67">
        <v>7</v>
      </c>
      <c r="P25" s="68">
        <v>446</v>
      </c>
      <c r="Q25" s="68">
        <v>21</v>
      </c>
      <c r="R25" s="67">
        <v>4</v>
      </c>
      <c r="S25" s="68">
        <v>14</v>
      </c>
      <c r="T25" s="67">
        <v>8</v>
      </c>
      <c r="U25" s="68"/>
      <c r="V25" s="68"/>
      <c r="W25" s="68"/>
      <c r="X25" s="70">
        <f t="shared" si="0"/>
        <v>44</v>
      </c>
      <c r="Y25" s="70"/>
      <c r="Z25" s="71"/>
      <c r="AA25" s="72"/>
    </row>
    <row r="26" spans="1:27" ht="20.25">
      <c r="A26" s="66" t="s">
        <v>48</v>
      </c>
      <c r="B26" s="66">
        <v>25</v>
      </c>
      <c r="C26" s="67">
        <v>3</v>
      </c>
      <c r="D26" s="68">
        <v>10</v>
      </c>
      <c r="E26" s="67">
        <v>12</v>
      </c>
      <c r="F26" s="68">
        <v>24</v>
      </c>
      <c r="G26" s="67">
        <v>3</v>
      </c>
      <c r="H26" s="68">
        <v>17</v>
      </c>
      <c r="I26" s="67">
        <v>6</v>
      </c>
      <c r="J26" s="68">
        <v>2</v>
      </c>
      <c r="K26" s="67">
        <v>27</v>
      </c>
      <c r="L26" s="68">
        <v>5</v>
      </c>
      <c r="M26" s="67">
        <v>17</v>
      </c>
      <c r="N26" s="68">
        <v>13</v>
      </c>
      <c r="O26" s="67">
        <v>9</v>
      </c>
      <c r="P26" s="68">
        <v>261</v>
      </c>
      <c r="Q26" s="68">
        <v>24</v>
      </c>
      <c r="R26" s="67">
        <v>3</v>
      </c>
      <c r="S26" s="68">
        <v>11</v>
      </c>
      <c r="T26" s="67">
        <v>11</v>
      </c>
      <c r="U26" s="68"/>
      <c r="V26" s="68"/>
      <c r="W26" s="68"/>
      <c r="X26" s="70">
        <f t="shared" si="0"/>
        <v>91</v>
      </c>
      <c r="Y26" s="70"/>
      <c r="Z26" s="71"/>
      <c r="AA26" s="72"/>
    </row>
    <row r="27" spans="1:27" ht="20.25">
      <c r="A27" s="66" t="s">
        <v>49</v>
      </c>
      <c r="B27" s="66">
        <v>5</v>
      </c>
      <c r="C27" s="67">
        <v>17</v>
      </c>
      <c r="D27" s="68">
        <v>7</v>
      </c>
      <c r="E27" s="67">
        <v>15</v>
      </c>
      <c r="F27" s="68">
        <v>9</v>
      </c>
      <c r="G27" s="67">
        <v>13</v>
      </c>
      <c r="H27" s="68">
        <v>5</v>
      </c>
      <c r="I27" s="67">
        <v>17</v>
      </c>
      <c r="J27" s="68">
        <v>9</v>
      </c>
      <c r="K27" s="67">
        <v>13</v>
      </c>
      <c r="L27" s="68">
        <v>11</v>
      </c>
      <c r="M27" s="67">
        <v>11</v>
      </c>
      <c r="N27" s="68">
        <v>22</v>
      </c>
      <c r="O27" s="67">
        <v>4</v>
      </c>
      <c r="P27" s="68">
        <v>726</v>
      </c>
      <c r="Q27" s="68">
        <v>9</v>
      </c>
      <c r="R27" s="67">
        <v>13</v>
      </c>
      <c r="S27" s="68">
        <v>15</v>
      </c>
      <c r="T27" s="67">
        <v>7</v>
      </c>
      <c r="U27" s="68"/>
      <c r="V27" s="68"/>
      <c r="W27" s="68"/>
      <c r="X27" s="70">
        <f t="shared" si="0"/>
        <v>110</v>
      </c>
      <c r="Y27" s="70"/>
      <c r="Z27" s="71"/>
      <c r="AA27" s="72"/>
    </row>
    <row r="28" spans="1:27" ht="20.25">
      <c r="A28" s="66" t="s">
        <v>50</v>
      </c>
      <c r="B28" s="66">
        <v>19</v>
      </c>
      <c r="C28" s="67">
        <v>5</v>
      </c>
      <c r="D28" s="68">
        <v>13</v>
      </c>
      <c r="E28" s="67">
        <v>9</v>
      </c>
      <c r="F28" s="68" t="s">
        <v>110</v>
      </c>
      <c r="G28" s="67">
        <v>0</v>
      </c>
      <c r="H28" s="68" t="s">
        <v>110</v>
      </c>
      <c r="I28" s="67">
        <v>0</v>
      </c>
      <c r="J28" s="68" t="s">
        <v>110</v>
      </c>
      <c r="K28" s="67">
        <v>0</v>
      </c>
      <c r="L28" s="68">
        <v>20</v>
      </c>
      <c r="M28" s="67">
        <v>5</v>
      </c>
      <c r="N28" s="68">
        <v>10</v>
      </c>
      <c r="O28" s="67">
        <v>12</v>
      </c>
      <c r="P28" s="68">
        <v>419</v>
      </c>
      <c r="Q28" s="68">
        <v>22</v>
      </c>
      <c r="R28" s="67">
        <v>4</v>
      </c>
      <c r="S28" s="68">
        <v>3</v>
      </c>
      <c r="T28" s="67">
        <v>22</v>
      </c>
      <c r="U28" s="68"/>
      <c r="V28" s="68"/>
      <c r="W28" s="68"/>
      <c r="X28" s="70">
        <f t="shared" si="0"/>
        <v>57</v>
      </c>
      <c r="Y28" s="70"/>
      <c r="Z28" s="71"/>
      <c r="AA28" s="72"/>
    </row>
    <row r="29" spans="1:27" ht="20.25">
      <c r="A29" s="66" t="s">
        <v>51</v>
      </c>
      <c r="B29" s="66">
        <v>17</v>
      </c>
      <c r="C29" s="67">
        <v>6</v>
      </c>
      <c r="D29" s="68">
        <v>23</v>
      </c>
      <c r="E29" s="67">
        <v>4</v>
      </c>
      <c r="F29" s="68" t="s">
        <v>110</v>
      </c>
      <c r="G29" s="67">
        <v>0</v>
      </c>
      <c r="H29" s="68">
        <v>16</v>
      </c>
      <c r="I29" s="67">
        <v>7</v>
      </c>
      <c r="J29" s="68" t="s">
        <v>110</v>
      </c>
      <c r="K29" s="67">
        <v>0</v>
      </c>
      <c r="L29" s="68">
        <v>7</v>
      </c>
      <c r="M29" s="67">
        <v>15</v>
      </c>
      <c r="N29" s="68">
        <v>23</v>
      </c>
      <c r="O29" s="67">
        <v>4</v>
      </c>
      <c r="P29" s="68">
        <v>319</v>
      </c>
      <c r="Q29" s="68">
        <v>23</v>
      </c>
      <c r="R29" s="67">
        <v>4</v>
      </c>
      <c r="S29" s="68">
        <v>20</v>
      </c>
      <c r="T29" s="67">
        <v>5</v>
      </c>
      <c r="U29" s="68"/>
      <c r="V29" s="68"/>
      <c r="W29" s="68"/>
      <c r="X29" s="70">
        <f t="shared" si="0"/>
        <v>45</v>
      </c>
      <c r="Y29" s="70"/>
      <c r="Z29" s="71"/>
      <c r="AA29" s="72"/>
    </row>
    <row r="30" spans="1:27" ht="20.25">
      <c r="A30" s="66" t="s">
        <v>73</v>
      </c>
      <c r="B30" s="66">
        <v>9</v>
      </c>
      <c r="C30" s="67">
        <v>13</v>
      </c>
      <c r="D30" s="68">
        <v>9</v>
      </c>
      <c r="E30" s="67">
        <v>13</v>
      </c>
      <c r="F30" s="68">
        <v>10</v>
      </c>
      <c r="G30" s="67">
        <v>12</v>
      </c>
      <c r="H30" s="68">
        <v>8</v>
      </c>
      <c r="I30" s="67">
        <v>14</v>
      </c>
      <c r="J30" s="68">
        <v>14</v>
      </c>
      <c r="K30" s="67">
        <v>5</v>
      </c>
      <c r="L30" s="68">
        <v>9</v>
      </c>
      <c r="M30" s="67">
        <v>13</v>
      </c>
      <c r="N30" s="68">
        <v>7</v>
      </c>
      <c r="O30" s="67">
        <v>15</v>
      </c>
      <c r="P30" s="68">
        <v>532</v>
      </c>
      <c r="Q30" s="68">
        <v>17</v>
      </c>
      <c r="R30" s="67">
        <v>6</v>
      </c>
      <c r="S30" s="68">
        <v>8</v>
      </c>
      <c r="T30" s="67">
        <v>14</v>
      </c>
      <c r="U30" s="68"/>
      <c r="V30" s="68"/>
      <c r="W30" s="68"/>
      <c r="X30" s="70">
        <f t="shared" si="0"/>
        <v>105</v>
      </c>
      <c r="Y30" s="70"/>
      <c r="Z30" s="71"/>
      <c r="AA30" s="72"/>
    </row>
    <row r="31" spans="1:27" ht="20.25">
      <c r="A31" s="66" t="s">
        <v>79</v>
      </c>
      <c r="B31" s="66">
        <v>16</v>
      </c>
      <c r="C31" s="67">
        <v>7</v>
      </c>
      <c r="D31" s="68">
        <v>15</v>
      </c>
      <c r="E31" s="67">
        <v>7</v>
      </c>
      <c r="F31" s="68">
        <v>8</v>
      </c>
      <c r="G31" s="67">
        <v>14</v>
      </c>
      <c r="H31" s="68">
        <v>11</v>
      </c>
      <c r="I31" s="67">
        <v>11</v>
      </c>
      <c r="J31" s="68">
        <v>8</v>
      </c>
      <c r="K31" s="67">
        <v>14</v>
      </c>
      <c r="L31" s="68">
        <v>14</v>
      </c>
      <c r="M31" s="67">
        <v>8</v>
      </c>
      <c r="N31" s="68">
        <v>5</v>
      </c>
      <c r="O31" s="67">
        <v>17</v>
      </c>
      <c r="P31" s="68">
        <v>736</v>
      </c>
      <c r="Q31" s="68">
        <v>7</v>
      </c>
      <c r="R31" s="67">
        <v>15</v>
      </c>
      <c r="S31" s="68">
        <v>4</v>
      </c>
      <c r="T31" s="67">
        <v>18</v>
      </c>
      <c r="U31" s="68"/>
      <c r="V31" s="68"/>
      <c r="W31" s="68"/>
      <c r="X31" s="70">
        <f t="shared" si="0"/>
        <v>111</v>
      </c>
      <c r="Y31" s="70"/>
      <c r="Z31" s="71"/>
      <c r="AA31" s="72"/>
    </row>
    <row r="32" spans="1:27" ht="20.25">
      <c r="A32" s="66" t="s">
        <v>89</v>
      </c>
      <c r="B32" s="66">
        <v>15</v>
      </c>
      <c r="C32" s="67">
        <v>7</v>
      </c>
      <c r="D32" s="68">
        <v>24</v>
      </c>
      <c r="E32" s="67">
        <v>3</v>
      </c>
      <c r="F32" s="68">
        <v>18</v>
      </c>
      <c r="G32" s="67">
        <v>6</v>
      </c>
      <c r="H32" s="68" t="s">
        <v>110</v>
      </c>
      <c r="I32" s="67">
        <v>0</v>
      </c>
      <c r="J32" s="68">
        <v>19</v>
      </c>
      <c r="K32" s="67">
        <v>5</v>
      </c>
      <c r="L32" s="68">
        <v>15</v>
      </c>
      <c r="M32" s="67">
        <v>7</v>
      </c>
      <c r="N32" s="68">
        <v>20</v>
      </c>
      <c r="O32" s="67">
        <v>5</v>
      </c>
      <c r="P32" s="68">
        <v>205</v>
      </c>
      <c r="Q32" s="68">
        <v>25</v>
      </c>
      <c r="R32" s="67">
        <v>2</v>
      </c>
      <c r="S32" s="68" t="s">
        <v>110</v>
      </c>
      <c r="T32" s="67">
        <v>0</v>
      </c>
      <c r="U32" s="68"/>
      <c r="V32" s="68"/>
      <c r="W32" s="68"/>
      <c r="X32" s="70">
        <f t="shared" si="0"/>
        <v>35</v>
      </c>
      <c r="Y32" s="70"/>
      <c r="Z32" s="71"/>
      <c r="AA32" s="72"/>
    </row>
    <row r="33" spans="1:27" ht="20.25">
      <c r="A33" s="66" t="s">
        <v>53</v>
      </c>
      <c r="B33" s="66" t="s">
        <v>110</v>
      </c>
      <c r="C33" s="67">
        <v>0</v>
      </c>
      <c r="D33" s="68" t="s">
        <v>110</v>
      </c>
      <c r="E33" s="67">
        <v>0</v>
      </c>
      <c r="F33" s="68" t="s">
        <v>110</v>
      </c>
      <c r="G33" s="67">
        <v>0</v>
      </c>
      <c r="H33" s="68" t="s">
        <v>110</v>
      </c>
      <c r="I33" s="67">
        <v>0</v>
      </c>
      <c r="J33" s="68" t="s">
        <v>110</v>
      </c>
      <c r="K33" s="67">
        <v>0</v>
      </c>
      <c r="L33" s="68" t="s">
        <v>110</v>
      </c>
      <c r="M33" s="67">
        <v>0</v>
      </c>
      <c r="N33" s="68" t="s">
        <v>110</v>
      </c>
      <c r="O33" s="67">
        <v>0</v>
      </c>
      <c r="P33" s="68">
        <v>0</v>
      </c>
      <c r="Q33" s="68" t="s">
        <v>110</v>
      </c>
      <c r="R33" s="67">
        <v>0</v>
      </c>
      <c r="S33" s="68" t="s">
        <v>110</v>
      </c>
      <c r="T33" s="67">
        <v>0</v>
      </c>
      <c r="U33" s="68"/>
      <c r="V33" s="68"/>
      <c r="W33" s="68"/>
      <c r="X33" s="70">
        <v>0</v>
      </c>
      <c r="Y33" s="70"/>
      <c r="Z33" s="71"/>
      <c r="AA33" s="72"/>
    </row>
    <row r="34" spans="1:27" ht="20.25">
      <c r="A34" s="66" t="s">
        <v>54</v>
      </c>
      <c r="B34" s="66" t="s">
        <v>110</v>
      </c>
      <c r="C34" s="67">
        <v>0</v>
      </c>
      <c r="D34" s="68">
        <v>14</v>
      </c>
      <c r="E34" s="67">
        <v>8</v>
      </c>
      <c r="F34" s="68" t="s">
        <v>110</v>
      </c>
      <c r="G34" s="67">
        <v>0</v>
      </c>
      <c r="H34" s="68">
        <v>4</v>
      </c>
      <c r="I34" s="67">
        <v>18</v>
      </c>
      <c r="J34" s="68" t="s">
        <v>110</v>
      </c>
      <c r="K34" s="67">
        <v>0</v>
      </c>
      <c r="L34" s="68" t="s">
        <v>110</v>
      </c>
      <c r="M34" s="67">
        <v>0</v>
      </c>
      <c r="N34" s="68" t="s">
        <v>110</v>
      </c>
      <c r="O34" s="67">
        <v>0</v>
      </c>
      <c r="P34" s="68">
        <v>0</v>
      </c>
      <c r="Q34" s="68" t="s">
        <v>110</v>
      </c>
      <c r="R34" s="67">
        <v>0</v>
      </c>
      <c r="S34" s="68" t="s">
        <v>110</v>
      </c>
      <c r="T34" s="67">
        <v>0</v>
      </c>
      <c r="U34" s="68"/>
      <c r="V34" s="68"/>
      <c r="W34" s="68"/>
      <c r="X34" s="70">
        <f>C34+E34+G34+I34+K34+M34+O34+R34+T34</f>
        <v>26</v>
      </c>
      <c r="Y34" s="70"/>
      <c r="Z34" s="71"/>
      <c r="AA34" s="72"/>
    </row>
  </sheetData>
  <sheetProtection/>
  <mergeCells count="15">
    <mergeCell ref="U3:W3"/>
    <mergeCell ref="S3:T3"/>
    <mergeCell ref="B3:C3"/>
    <mergeCell ref="D3:E3"/>
    <mergeCell ref="A3:A4"/>
    <mergeCell ref="X3:Z3"/>
    <mergeCell ref="AA3:AA4"/>
    <mergeCell ref="J3:K3"/>
    <mergeCell ref="A1:AA1"/>
    <mergeCell ref="A2:AA2"/>
    <mergeCell ref="L3:M3"/>
    <mergeCell ref="N3:O3"/>
    <mergeCell ref="P3:R3"/>
    <mergeCell ref="F3:G3"/>
    <mergeCell ref="H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5"/>
  <sheetViews>
    <sheetView zoomScale="50" zoomScaleNormal="50" zoomScalePageLayoutView="0" workbookViewId="0" topLeftCell="I1">
      <selection activeCell="D16" sqref="D16"/>
    </sheetView>
  </sheetViews>
  <sheetFormatPr defaultColWidth="9.00390625" defaultRowHeight="12.75"/>
  <cols>
    <col min="1" max="1" width="22.875" style="0" customWidth="1"/>
    <col min="2" max="2" width="14.125" style="0" customWidth="1"/>
    <col min="3" max="3" width="14.625" style="0" customWidth="1"/>
    <col min="4" max="4" width="15.875" style="0" customWidth="1"/>
    <col min="5" max="5" width="15.625" style="0" customWidth="1"/>
    <col min="6" max="6" width="13.00390625" style="0" customWidth="1"/>
    <col min="7" max="7" width="12.875" style="0" customWidth="1"/>
    <col min="8" max="8" width="13.125" style="0" customWidth="1"/>
    <col min="9" max="10" width="13.00390625" style="0" customWidth="1"/>
    <col min="11" max="11" width="12.75390625" style="0" customWidth="1"/>
    <col min="12" max="12" width="13.75390625" style="0" customWidth="1"/>
    <col min="13" max="13" width="13.125" style="0" customWidth="1"/>
    <col min="14" max="14" width="14.375" style="0" customWidth="1"/>
    <col min="15" max="15" width="12.00390625" style="0" customWidth="1"/>
    <col min="16" max="16" width="16.625" style="0" customWidth="1"/>
    <col min="17" max="17" width="15.00390625" style="0" customWidth="1"/>
    <col min="18" max="18" width="13.00390625" style="0" customWidth="1"/>
    <col min="19" max="19" width="14.875" style="0" customWidth="1"/>
    <col min="20" max="20" width="18.25390625" style="0" customWidth="1"/>
    <col min="21" max="21" width="15.625" style="0" customWidth="1"/>
    <col min="22" max="22" width="13.00390625" style="0" customWidth="1"/>
    <col min="23" max="23" width="12.00390625" style="0" customWidth="1"/>
    <col min="24" max="24" width="17.00390625" style="0" customWidth="1"/>
    <col min="25" max="25" width="16.75390625" style="0" customWidth="1"/>
    <col min="26" max="26" width="21.00390625" style="0" customWidth="1"/>
    <col min="27" max="27" width="22.875" style="0" customWidth="1"/>
  </cols>
  <sheetData>
    <row r="1" spans="1:40" ht="24" customHeight="1">
      <c r="A1" s="147" t="s">
        <v>108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40" ht="27" customHeight="1">
      <c r="A2" s="140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27" ht="117" customHeight="1">
      <c r="A3" s="141" t="s">
        <v>155</v>
      </c>
      <c r="B3" s="143" t="s">
        <v>111</v>
      </c>
      <c r="C3" s="144"/>
      <c r="D3" s="145" t="s">
        <v>0</v>
      </c>
      <c r="E3" s="145"/>
      <c r="F3" s="137" t="s">
        <v>82</v>
      </c>
      <c r="G3" s="137"/>
      <c r="H3" s="137" t="s">
        <v>153</v>
      </c>
      <c r="I3" s="137"/>
      <c r="J3" s="137" t="s">
        <v>154</v>
      </c>
      <c r="K3" s="137"/>
      <c r="L3" s="137" t="s">
        <v>81</v>
      </c>
      <c r="M3" s="137"/>
      <c r="N3" s="137" t="s">
        <v>56</v>
      </c>
      <c r="O3" s="137"/>
      <c r="P3" s="137" t="s">
        <v>67</v>
      </c>
      <c r="Q3" s="137"/>
      <c r="R3" s="137"/>
      <c r="S3" s="139" t="s">
        <v>78</v>
      </c>
      <c r="T3" s="139"/>
      <c r="U3" s="137" t="s">
        <v>93</v>
      </c>
      <c r="V3" s="138"/>
      <c r="W3" s="138"/>
      <c r="X3" s="146" t="s">
        <v>85</v>
      </c>
      <c r="Y3" s="146"/>
      <c r="Z3" s="148"/>
      <c r="AA3" s="146" t="s">
        <v>87</v>
      </c>
    </row>
    <row r="4" spans="1:27" ht="102.75" customHeight="1">
      <c r="A4" s="142"/>
      <c r="B4" s="75" t="s">
        <v>63</v>
      </c>
      <c r="C4" s="75" t="s">
        <v>62</v>
      </c>
      <c r="D4" s="75" t="s">
        <v>64</v>
      </c>
      <c r="E4" s="75" t="s">
        <v>62</v>
      </c>
      <c r="F4" s="75" t="s">
        <v>64</v>
      </c>
      <c r="G4" s="75" t="s">
        <v>62</v>
      </c>
      <c r="H4" s="75" t="s">
        <v>63</v>
      </c>
      <c r="I4" s="75" t="s">
        <v>62</v>
      </c>
      <c r="J4" s="75" t="s">
        <v>64</v>
      </c>
      <c r="K4" s="75" t="s">
        <v>100</v>
      </c>
      <c r="L4" s="75" t="s">
        <v>64</v>
      </c>
      <c r="M4" s="75" t="s">
        <v>62</v>
      </c>
      <c r="N4" s="75" t="s">
        <v>64</v>
      </c>
      <c r="O4" s="75" t="s">
        <v>100</v>
      </c>
      <c r="P4" s="75" t="s">
        <v>66</v>
      </c>
      <c r="Q4" s="75" t="s">
        <v>64</v>
      </c>
      <c r="R4" s="75" t="s">
        <v>62</v>
      </c>
      <c r="S4" s="75" t="s">
        <v>64</v>
      </c>
      <c r="T4" s="75" t="s">
        <v>62</v>
      </c>
      <c r="U4" s="75" t="s">
        <v>66</v>
      </c>
      <c r="V4" s="75" t="s">
        <v>63</v>
      </c>
      <c r="W4" s="75" t="s">
        <v>62</v>
      </c>
      <c r="X4" s="76" t="s">
        <v>60</v>
      </c>
      <c r="Y4" s="76" t="s">
        <v>86</v>
      </c>
      <c r="Z4" s="77" t="s">
        <v>84</v>
      </c>
      <c r="AA4" s="146"/>
    </row>
    <row r="5" spans="1:27" ht="41.25" customHeight="1">
      <c r="A5" s="78" t="s">
        <v>105</v>
      </c>
      <c r="B5" s="78">
        <v>2</v>
      </c>
      <c r="C5" s="78">
        <v>27</v>
      </c>
      <c r="D5" s="78">
        <v>4</v>
      </c>
      <c r="E5" s="78">
        <v>18</v>
      </c>
      <c r="F5" s="78">
        <v>2</v>
      </c>
      <c r="G5" s="78">
        <v>27</v>
      </c>
      <c r="H5" s="78">
        <v>4</v>
      </c>
      <c r="I5" s="78">
        <v>18</v>
      </c>
      <c r="J5" s="78">
        <v>3</v>
      </c>
      <c r="K5" s="78">
        <v>22</v>
      </c>
      <c r="L5" s="78">
        <v>3</v>
      </c>
      <c r="M5" s="78">
        <v>22</v>
      </c>
      <c r="N5" s="78">
        <v>3</v>
      </c>
      <c r="O5" s="78">
        <v>22</v>
      </c>
      <c r="P5" s="78">
        <v>639</v>
      </c>
      <c r="Q5" s="78">
        <v>1</v>
      </c>
      <c r="R5" s="78">
        <v>32</v>
      </c>
      <c r="S5" s="78">
        <v>3</v>
      </c>
      <c r="T5" s="78">
        <v>22</v>
      </c>
      <c r="U5" s="78"/>
      <c r="V5" s="78"/>
      <c r="W5" s="78"/>
      <c r="X5" s="79">
        <f>C5+E5+G5+I5+K5+M5+O5+R5+T5</f>
        <v>210</v>
      </c>
      <c r="Y5" s="79"/>
      <c r="Z5" s="80"/>
      <c r="AA5" s="81"/>
    </row>
    <row r="6" spans="1:27" ht="42.75" customHeight="1">
      <c r="A6" s="82" t="s">
        <v>106</v>
      </c>
      <c r="B6" s="82">
        <v>1</v>
      </c>
      <c r="C6" s="82">
        <v>32</v>
      </c>
      <c r="D6" s="83">
        <v>2</v>
      </c>
      <c r="E6" s="83">
        <v>27</v>
      </c>
      <c r="F6" s="83">
        <v>1</v>
      </c>
      <c r="G6" s="83">
        <v>32</v>
      </c>
      <c r="H6" s="83">
        <v>1</v>
      </c>
      <c r="I6" s="83">
        <v>32</v>
      </c>
      <c r="J6" s="83">
        <v>1</v>
      </c>
      <c r="K6" s="83">
        <v>32</v>
      </c>
      <c r="L6" s="83">
        <v>1</v>
      </c>
      <c r="M6" s="83">
        <v>32</v>
      </c>
      <c r="N6" s="83">
        <v>2</v>
      </c>
      <c r="O6" s="83">
        <v>27</v>
      </c>
      <c r="P6" s="83">
        <v>599</v>
      </c>
      <c r="Q6" s="83">
        <v>2</v>
      </c>
      <c r="R6" s="83">
        <v>27</v>
      </c>
      <c r="S6" s="83">
        <v>1</v>
      </c>
      <c r="T6" s="83">
        <v>32</v>
      </c>
      <c r="U6" s="83"/>
      <c r="V6" s="83"/>
      <c r="W6" s="83"/>
      <c r="X6" s="84">
        <f>C6+E6+G6+I6+K6+M6+O6+R6+T6</f>
        <v>273</v>
      </c>
      <c r="Y6" s="84"/>
      <c r="Z6" s="85"/>
      <c r="AA6" s="86"/>
    </row>
    <row r="7" spans="1:27" s="5" customFormat="1" ht="23.25">
      <c r="A7" s="87" t="s">
        <v>107</v>
      </c>
      <c r="B7" s="87">
        <v>4</v>
      </c>
      <c r="C7" s="87">
        <v>18</v>
      </c>
      <c r="D7" s="78">
        <v>3</v>
      </c>
      <c r="E7" s="78">
        <v>22</v>
      </c>
      <c r="F7" s="78">
        <v>3</v>
      </c>
      <c r="G7" s="78">
        <v>22</v>
      </c>
      <c r="H7" s="78">
        <v>2</v>
      </c>
      <c r="I7" s="78">
        <v>27</v>
      </c>
      <c r="J7" s="78">
        <v>4</v>
      </c>
      <c r="K7" s="78">
        <v>18</v>
      </c>
      <c r="L7" s="78">
        <v>4</v>
      </c>
      <c r="M7" s="78">
        <v>18</v>
      </c>
      <c r="N7" s="78" t="s">
        <v>110</v>
      </c>
      <c r="O7" s="78">
        <v>0</v>
      </c>
      <c r="P7" s="78">
        <v>0</v>
      </c>
      <c r="Q7" s="78" t="s">
        <v>110</v>
      </c>
      <c r="R7" s="78">
        <v>0</v>
      </c>
      <c r="S7" s="78" t="s">
        <v>110</v>
      </c>
      <c r="T7" s="78">
        <v>0</v>
      </c>
      <c r="U7" s="78"/>
      <c r="V7" s="78"/>
      <c r="W7" s="78"/>
      <c r="X7" s="79">
        <f>C7+E7+G7+I7+K7+O7+R7+T7</f>
        <v>107</v>
      </c>
      <c r="Y7" s="79"/>
      <c r="Z7" s="87"/>
      <c r="AA7" s="81"/>
    </row>
    <row r="8" spans="1:27" s="5" customFormat="1" ht="23.25">
      <c r="A8" s="87" t="s">
        <v>75</v>
      </c>
      <c r="B8" s="87">
        <v>3</v>
      </c>
      <c r="C8" s="87">
        <v>22</v>
      </c>
      <c r="D8" s="78">
        <v>1</v>
      </c>
      <c r="E8" s="78">
        <v>32</v>
      </c>
      <c r="F8" s="78">
        <v>4</v>
      </c>
      <c r="G8" s="78">
        <v>18</v>
      </c>
      <c r="H8" s="78">
        <v>3</v>
      </c>
      <c r="I8" s="78">
        <v>22</v>
      </c>
      <c r="J8" s="78">
        <v>2</v>
      </c>
      <c r="K8" s="78">
        <v>27</v>
      </c>
      <c r="L8" s="78">
        <v>2</v>
      </c>
      <c r="M8" s="78">
        <v>27</v>
      </c>
      <c r="N8" s="78">
        <v>1</v>
      </c>
      <c r="O8" s="78">
        <v>32</v>
      </c>
      <c r="P8" s="78">
        <v>583</v>
      </c>
      <c r="Q8" s="78">
        <v>3</v>
      </c>
      <c r="R8" s="78">
        <v>22</v>
      </c>
      <c r="S8" s="78">
        <v>2</v>
      </c>
      <c r="T8" s="78">
        <v>27</v>
      </c>
      <c r="U8" s="78"/>
      <c r="V8" s="78"/>
      <c r="W8" s="78"/>
      <c r="X8" s="79">
        <f>C8+E8+G8+I8+K8+M8+O8+R8+T8</f>
        <v>229</v>
      </c>
      <c r="Y8" s="79"/>
      <c r="Z8" s="87"/>
      <c r="AA8" s="81"/>
    </row>
    <row r="9" spans="1:27" ht="12.75">
      <c r="A9" s="46"/>
      <c r="B9" s="46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8"/>
      <c r="Y9" s="48"/>
      <c r="Z9" s="46"/>
      <c r="AA9" s="38"/>
    </row>
    <row r="10" spans="1:27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  <c r="Y10" s="48"/>
      <c r="Z10" s="49"/>
      <c r="AA10" s="38"/>
    </row>
    <row r="11" spans="1:27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  <c r="Y11" s="48"/>
      <c r="Z11" s="49"/>
      <c r="AA11" s="38"/>
    </row>
    <row r="12" spans="1:27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48"/>
      <c r="Z12" s="49"/>
      <c r="AA12" s="38"/>
    </row>
    <row r="13" spans="1:27" ht="12.75">
      <c r="A13" s="46"/>
      <c r="B13" s="46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48"/>
      <c r="Z13" s="46"/>
      <c r="AA13" s="38"/>
    </row>
    <row r="14" spans="1:27" ht="12.75">
      <c r="A14" s="46"/>
      <c r="B14" s="46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Y14" s="48"/>
      <c r="Z14" s="49"/>
      <c r="AA14" s="38"/>
    </row>
    <row r="15" spans="1:27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8"/>
      <c r="Y15" s="48"/>
      <c r="Z15" s="49"/>
      <c r="AA15" s="38"/>
    </row>
    <row r="16" spans="1:27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8"/>
      <c r="Y16" s="48"/>
      <c r="Z16" s="49"/>
      <c r="AA16" s="38"/>
    </row>
    <row r="17" spans="1:27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8"/>
      <c r="Y17" s="48"/>
      <c r="Z17" s="49"/>
      <c r="AA17" s="38"/>
    </row>
    <row r="18" spans="1:27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8"/>
      <c r="Y18" s="48"/>
      <c r="Z18" s="49"/>
      <c r="AA18" s="38"/>
    </row>
    <row r="19" spans="1:27" ht="12.75">
      <c r="A19" s="46"/>
      <c r="B19" s="46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8"/>
      <c r="Y19" s="48"/>
      <c r="Z19" s="46"/>
      <c r="AA19" s="38"/>
    </row>
    <row r="20" spans="1:27" ht="12.75">
      <c r="A20" s="46"/>
      <c r="B20" s="46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8"/>
      <c r="Y20" s="48"/>
      <c r="Z20" s="46"/>
      <c r="AA20" s="38"/>
    </row>
    <row r="21" spans="1:27" ht="12.75">
      <c r="A21" s="46"/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8"/>
      <c r="Y21" s="48"/>
      <c r="Z21" s="46"/>
      <c r="AA21" s="38"/>
    </row>
    <row r="22" spans="1:27" ht="12.75">
      <c r="A22" s="46"/>
      <c r="B22" s="46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8"/>
      <c r="Y22" s="48"/>
      <c r="Z22" s="46"/>
      <c r="AA22" s="38"/>
    </row>
    <row r="23" spans="1:27" ht="12.75">
      <c r="A23" s="46"/>
      <c r="B23" s="46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8"/>
      <c r="Y23" s="48"/>
      <c r="Z23" s="46"/>
      <c r="AA23" s="38"/>
    </row>
    <row r="24" spans="1:27" ht="12.75">
      <c r="A24" s="46"/>
      <c r="B24" s="46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8"/>
      <c r="Y24" s="48"/>
      <c r="Z24" s="46"/>
      <c r="AA24" s="38"/>
    </row>
    <row r="25" spans="1:27" ht="12.75">
      <c r="A25" s="46"/>
      <c r="B25" s="4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8"/>
      <c r="Y25" s="48"/>
      <c r="Z25" s="46"/>
      <c r="AA25" s="38"/>
    </row>
    <row r="26" spans="1:27" ht="12.75">
      <c r="A26" s="46"/>
      <c r="B26" s="46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8"/>
      <c r="Y26" s="48"/>
      <c r="Z26" s="46"/>
      <c r="AA26" s="38"/>
    </row>
    <row r="27" spans="1:27" ht="12.75">
      <c r="A27" s="46"/>
      <c r="B27" s="46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  <c r="Y27" s="48"/>
      <c r="Z27" s="46"/>
      <c r="AA27" s="38"/>
    </row>
    <row r="28" spans="1:27" ht="12.75">
      <c r="A28" s="46"/>
      <c r="B28" s="46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8"/>
      <c r="Z28" s="46"/>
      <c r="AA28" s="38"/>
    </row>
    <row r="29" spans="1:27" ht="12.75">
      <c r="A29" s="46"/>
      <c r="B29" s="46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8"/>
      <c r="Y29" s="48"/>
      <c r="Z29" s="46"/>
      <c r="AA29" s="38"/>
    </row>
    <row r="30" spans="1:27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8"/>
      <c r="Y30" s="48"/>
      <c r="Z30" s="46"/>
      <c r="AA30" s="38"/>
    </row>
    <row r="31" spans="1:27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6"/>
      <c r="AA31" s="38"/>
    </row>
    <row r="32" spans="1:27" ht="12.75">
      <c r="A32" s="46"/>
      <c r="B32" s="46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8"/>
      <c r="Y32" s="48"/>
      <c r="Z32" s="46"/>
      <c r="AA32" s="38"/>
    </row>
    <row r="33" spans="1:27" ht="12.75">
      <c r="A33" s="46"/>
      <c r="B33" s="46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48"/>
      <c r="Z33" s="46"/>
      <c r="AA33" s="38"/>
    </row>
    <row r="34" spans="1:27" ht="12.75">
      <c r="A34" s="46"/>
      <c r="B34" s="46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8"/>
      <c r="Y34" s="48"/>
      <c r="Z34" s="46"/>
      <c r="AA34" s="38"/>
    </row>
    <row r="35" spans="1:27" ht="12.75">
      <c r="A35" s="46"/>
      <c r="B35" s="4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8"/>
      <c r="Y35" s="48"/>
      <c r="Z35" s="46"/>
      <c r="AA35" s="38"/>
    </row>
  </sheetData>
  <sheetProtection/>
  <mergeCells count="15">
    <mergeCell ref="A1:AA1"/>
    <mergeCell ref="X3:Z3"/>
    <mergeCell ref="F3:G3"/>
    <mergeCell ref="H3:I3"/>
    <mergeCell ref="J3:K3"/>
    <mergeCell ref="U3:W3"/>
    <mergeCell ref="S3:T3"/>
    <mergeCell ref="A2:AA2"/>
    <mergeCell ref="A3:A4"/>
    <mergeCell ref="B3:C3"/>
    <mergeCell ref="D3:E3"/>
    <mergeCell ref="AA3:AA4"/>
    <mergeCell ref="L3:M3"/>
    <mergeCell ref="N3:O3"/>
    <mergeCell ref="P3:R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64"/>
  <sheetViews>
    <sheetView zoomScale="90" zoomScaleNormal="90" zoomScalePageLayoutView="0" workbookViewId="0" topLeftCell="A1">
      <selection activeCell="B4" sqref="B4:D4"/>
    </sheetView>
  </sheetViews>
  <sheetFormatPr defaultColWidth="9.00390625" defaultRowHeight="12.75"/>
  <cols>
    <col min="1" max="1" width="16.00390625" style="0" customWidth="1"/>
    <col min="4" max="4" width="7.625" style="0" customWidth="1"/>
    <col min="6" max="6" width="7.00390625" style="0" customWidth="1"/>
    <col min="15" max="15" width="8.875" style="0" customWidth="1"/>
    <col min="16" max="16" width="7.75390625" style="0" customWidth="1"/>
    <col min="17" max="17" width="8.625" style="0" customWidth="1"/>
    <col min="27" max="27" width="13.00390625" style="0" customWidth="1"/>
    <col min="28" max="28" width="13.25390625" style="0" customWidth="1"/>
    <col min="30" max="30" width="9.125" style="5" customWidth="1"/>
    <col min="31" max="31" width="9.125" style="0" hidden="1" customWidth="1"/>
  </cols>
  <sheetData>
    <row r="1" spans="1:40" ht="15.75">
      <c r="A1" s="149" t="s">
        <v>98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12.75" customHeight="1">
      <c r="A2" s="150" t="s">
        <v>99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s="5" customFormat="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28" s="5" customFormat="1" ht="81" customHeight="1">
      <c r="A4" s="151" t="s">
        <v>83</v>
      </c>
      <c r="B4" s="110" t="s">
        <v>147</v>
      </c>
      <c r="C4" s="153"/>
      <c r="D4" s="154"/>
      <c r="E4" s="114" t="s">
        <v>0</v>
      </c>
      <c r="F4" s="114"/>
      <c r="G4" s="108" t="s">
        <v>78</v>
      </c>
      <c r="H4" s="108"/>
      <c r="I4" s="114" t="s">
        <v>91</v>
      </c>
      <c r="J4" s="114"/>
      <c r="K4" s="106" t="s">
        <v>146</v>
      </c>
      <c r="L4" s="106"/>
      <c r="M4" s="106" t="s">
        <v>94</v>
      </c>
      <c r="N4" s="106"/>
      <c r="O4" s="106" t="s">
        <v>95</v>
      </c>
      <c r="P4" s="106"/>
      <c r="Q4" s="106" t="s">
        <v>96</v>
      </c>
      <c r="R4" s="106"/>
      <c r="S4" s="106" t="s">
        <v>67</v>
      </c>
      <c r="T4" s="106"/>
      <c r="U4" s="106"/>
      <c r="V4" s="106" t="s">
        <v>71</v>
      </c>
      <c r="W4" s="106"/>
      <c r="X4" s="106"/>
      <c r="Y4" s="109" t="s">
        <v>85</v>
      </c>
      <c r="Z4" s="109"/>
      <c r="AA4" s="109"/>
      <c r="AB4" s="109" t="s">
        <v>87</v>
      </c>
    </row>
    <row r="5" spans="1:28" ht="63" customHeight="1">
      <c r="A5" s="152"/>
      <c r="B5" s="39" t="s">
        <v>66</v>
      </c>
      <c r="C5" s="39" t="s">
        <v>63</v>
      </c>
      <c r="D5" s="39" t="s">
        <v>62</v>
      </c>
      <c r="E5" s="39" t="s">
        <v>64</v>
      </c>
      <c r="F5" s="39" t="s">
        <v>61</v>
      </c>
      <c r="G5" s="39" t="s">
        <v>64</v>
      </c>
      <c r="H5" s="39" t="s">
        <v>62</v>
      </c>
      <c r="I5" s="39" t="s">
        <v>62</v>
      </c>
      <c r="J5" s="39" t="s">
        <v>62</v>
      </c>
      <c r="K5" s="39" t="s">
        <v>64</v>
      </c>
      <c r="L5" s="39" t="s">
        <v>62</v>
      </c>
      <c r="M5" s="39" t="s">
        <v>63</v>
      </c>
      <c r="N5" s="39" t="s">
        <v>62</v>
      </c>
      <c r="O5" s="39" t="s">
        <v>65</v>
      </c>
      <c r="P5" s="39" t="s">
        <v>61</v>
      </c>
      <c r="Q5" s="39" t="s">
        <v>65</v>
      </c>
      <c r="R5" s="39" t="s">
        <v>97</v>
      </c>
      <c r="S5" s="39" t="s">
        <v>66</v>
      </c>
      <c r="T5" s="39" t="s">
        <v>64</v>
      </c>
      <c r="U5" s="39" t="s">
        <v>92</v>
      </c>
      <c r="V5" s="39" t="s">
        <v>66</v>
      </c>
      <c r="W5" s="39" t="s">
        <v>64</v>
      </c>
      <c r="X5" s="39" t="s">
        <v>92</v>
      </c>
      <c r="Y5" s="31" t="s">
        <v>60</v>
      </c>
      <c r="Z5" s="31" t="s">
        <v>86</v>
      </c>
      <c r="AA5" s="40" t="s">
        <v>84</v>
      </c>
      <c r="AB5" s="109"/>
    </row>
    <row r="6" spans="1:28" ht="12.75">
      <c r="A6" s="17" t="s">
        <v>113</v>
      </c>
      <c r="B6" s="18"/>
      <c r="C6" s="18"/>
      <c r="D6" s="18"/>
      <c r="E6" s="21"/>
      <c r="F6" s="21"/>
      <c r="G6" s="18"/>
      <c r="H6" s="18"/>
      <c r="I6" s="18"/>
      <c r="J6" s="18"/>
      <c r="K6" s="18"/>
      <c r="L6" s="18"/>
      <c r="M6" s="18"/>
      <c r="N6" s="18"/>
      <c r="O6" s="21"/>
      <c r="P6" s="21"/>
      <c r="Q6" s="18"/>
      <c r="R6" s="18"/>
      <c r="S6" s="18"/>
      <c r="T6" s="18"/>
      <c r="U6" s="18"/>
      <c r="V6" s="18"/>
      <c r="W6" s="18"/>
      <c r="X6" s="18"/>
      <c r="Y6" s="19"/>
      <c r="Z6" s="19"/>
      <c r="AA6" s="34"/>
      <c r="AB6" s="37"/>
    </row>
    <row r="7" spans="1:28" ht="12.75">
      <c r="A7" s="17" t="s">
        <v>114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  <c r="Z7" s="19"/>
      <c r="AA7" s="34"/>
      <c r="AB7" s="37"/>
    </row>
    <row r="8" spans="1:28" ht="12.75">
      <c r="A8" s="17" t="s">
        <v>115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  <c r="Z8" s="19"/>
      <c r="AA8" s="34"/>
      <c r="AB8" s="37"/>
    </row>
    <row r="9" spans="1:28" ht="12.75">
      <c r="A9" s="18" t="s">
        <v>116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/>
      <c r="Z9" s="19"/>
      <c r="AA9" s="35"/>
      <c r="AB9" s="37"/>
    </row>
    <row r="10" spans="1:28" ht="12.75">
      <c r="A10" s="17" t="s">
        <v>117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9"/>
      <c r="AA10" s="34"/>
      <c r="AB10" s="37"/>
    </row>
    <row r="11" spans="1:28" ht="12.75">
      <c r="A11" s="18" t="s">
        <v>118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  <c r="Z11" s="19"/>
      <c r="AA11" s="36"/>
      <c r="AB11" s="37"/>
    </row>
    <row r="12" spans="1:28" ht="12.75">
      <c r="A12" s="17" t="s">
        <v>119</v>
      </c>
      <c r="B12" s="18"/>
      <c r="C12" s="18"/>
      <c r="D12" s="18"/>
      <c r="E12" s="18"/>
      <c r="F12" s="18"/>
      <c r="G12" s="18"/>
      <c r="H12" s="18"/>
      <c r="I12" s="18"/>
      <c r="J12" s="18"/>
      <c r="K12" s="21"/>
      <c r="L12" s="21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/>
      <c r="Z12" s="19"/>
      <c r="AA12" s="34"/>
      <c r="AB12" s="37"/>
    </row>
    <row r="13" spans="1:28" ht="24">
      <c r="A13" s="17" t="s">
        <v>120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19"/>
      <c r="AA13" s="34"/>
      <c r="AB13" s="37"/>
    </row>
    <row r="14" spans="1:28" ht="24">
      <c r="A14" s="17" t="s">
        <v>121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/>
      <c r="Z14" s="19"/>
      <c r="AA14" s="34"/>
      <c r="AB14" s="37"/>
    </row>
    <row r="15" spans="1:28" ht="24">
      <c r="A15" s="17" t="s">
        <v>122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  <c r="Z15" s="19"/>
      <c r="AA15" s="34"/>
      <c r="AB15" s="37"/>
    </row>
    <row r="16" spans="1:28" ht="12.75">
      <c r="A16" s="17" t="s">
        <v>123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  <c r="Z16" s="19"/>
      <c r="AA16" s="34"/>
      <c r="AB16" s="37"/>
    </row>
    <row r="17" spans="1:28" ht="24">
      <c r="A17" s="17" t="s">
        <v>124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19"/>
      <c r="AA17" s="34"/>
      <c r="AB17" s="37"/>
    </row>
    <row r="18" spans="1:28" ht="24">
      <c r="A18" s="17" t="s">
        <v>125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9"/>
      <c r="AA18" s="34"/>
      <c r="AB18" s="37"/>
    </row>
    <row r="19" spans="1:28" ht="24">
      <c r="A19" s="18" t="s">
        <v>126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9"/>
      <c r="Z19" s="19"/>
      <c r="AA19" s="36"/>
      <c r="AB19" s="37"/>
    </row>
    <row r="20" spans="1:28" ht="24">
      <c r="A20" s="18" t="s">
        <v>127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36"/>
      <c r="AB20" s="37"/>
    </row>
    <row r="21" spans="1:28" ht="24">
      <c r="A21" s="17" t="s">
        <v>128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34"/>
      <c r="AB21" s="37"/>
    </row>
    <row r="22" spans="1:28" ht="24">
      <c r="A22" s="17" t="s">
        <v>129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19"/>
      <c r="AA22" s="34"/>
      <c r="AB22" s="37"/>
    </row>
    <row r="23" spans="1:28" ht="24">
      <c r="A23" s="17" t="s">
        <v>130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34"/>
      <c r="AB23" s="37"/>
    </row>
    <row r="24" spans="1:28" ht="36">
      <c r="A24" s="18" t="s">
        <v>131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9"/>
      <c r="AA24" s="36"/>
      <c r="AB24" s="37"/>
    </row>
    <row r="25" spans="1:28" ht="24">
      <c r="A25" s="17" t="s">
        <v>132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  <c r="AA25" s="34"/>
      <c r="AB25" s="37"/>
    </row>
    <row r="26" spans="1:28" ht="12.75">
      <c r="A26" s="17" t="s">
        <v>133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  <c r="Z26" s="19"/>
      <c r="AA26" s="34"/>
      <c r="AB26" s="37"/>
    </row>
    <row r="27" spans="1:28" ht="24">
      <c r="A27" s="18" t="s">
        <v>134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19"/>
      <c r="AA27" s="36"/>
      <c r="AB27" s="37"/>
    </row>
    <row r="28" spans="1:28" ht="12.75">
      <c r="A28" s="17" t="s">
        <v>135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  <c r="Z28" s="19"/>
      <c r="AA28" s="34"/>
      <c r="AB28" s="37"/>
    </row>
    <row r="29" spans="1:28" ht="24">
      <c r="A29" s="17" t="s">
        <v>136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/>
      <c r="Z29" s="19"/>
      <c r="AA29" s="36"/>
      <c r="AB29" s="37"/>
    </row>
    <row r="30" spans="1:28" ht="24">
      <c r="A30" s="18" t="s">
        <v>137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9"/>
      <c r="Z30" s="19"/>
      <c r="AA30" s="36"/>
      <c r="AB30" s="37"/>
    </row>
    <row r="31" spans="1:28" ht="24">
      <c r="A31" s="18" t="s">
        <v>138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9"/>
      <c r="Z31" s="19"/>
      <c r="AA31" s="36"/>
      <c r="AB31" s="37"/>
    </row>
    <row r="32" spans="1:28" ht="12.75">
      <c r="A32" s="18" t="s">
        <v>139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19"/>
      <c r="AA32" s="36"/>
      <c r="AB32" s="37"/>
    </row>
    <row r="33" spans="1:28" ht="24">
      <c r="A33" s="17" t="s">
        <v>140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9"/>
      <c r="Z33" s="19"/>
      <c r="AA33" s="34"/>
      <c r="AB33" s="37"/>
    </row>
    <row r="34" spans="1:28" ht="24">
      <c r="A34" s="17" t="s">
        <v>141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9"/>
      <c r="Z34" s="19"/>
      <c r="AA34" s="34"/>
      <c r="AB34" s="37"/>
    </row>
    <row r="35" spans="1:28" ht="12.75">
      <c r="A35" s="17" t="s">
        <v>142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9"/>
      <c r="Z35" s="19"/>
      <c r="AA35" s="34"/>
      <c r="AB35" s="37"/>
    </row>
    <row r="36" spans="1:28" ht="24">
      <c r="A36" s="18" t="s">
        <v>143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19"/>
      <c r="AA36" s="36"/>
      <c r="AB36" s="37"/>
    </row>
    <row r="37" spans="1:28" ht="24">
      <c r="A37" s="41" t="s">
        <v>144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3"/>
      <c r="Z37" s="43"/>
      <c r="AA37" s="44"/>
      <c r="AB37" s="45"/>
    </row>
    <row r="38" spans="1:28" s="5" customFormat="1" ht="36">
      <c r="A38" s="17" t="s">
        <v>145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9"/>
      <c r="Z38" s="19"/>
      <c r="AA38" s="17"/>
      <c r="AB38" s="37"/>
    </row>
    <row r="39" spans="1:28" ht="12.7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  <c r="Z39" s="48"/>
      <c r="AA39" s="46"/>
      <c r="AB39" s="38"/>
    </row>
    <row r="40" spans="1:28" ht="12.7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  <c r="Z40" s="48"/>
      <c r="AA40" s="46"/>
      <c r="AB40" s="38"/>
    </row>
    <row r="41" spans="1:28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  <c r="Z41" s="48"/>
      <c r="AA41" s="46"/>
      <c r="AB41" s="38"/>
    </row>
    <row r="42" spans="1:28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8"/>
      <c r="Z42" s="48"/>
      <c r="AA42" s="46"/>
      <c r="AB42" s="38"/>
    </row>
    <row r="43" spans="1:28" ht="12.7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8"/>
      <c r="Z43" s="48"/>
      <c r="AA43" s="46"/>
      <c r="AB43" s="38"/>
    </row>
    <row r="44" spans="1:28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8"/>
      <c r="Z44" s="48"/>
      <c r="AA44" s="46"/>
      <c r="AB44" s="38"/>
    </row>
    <row r="45" spans="1:28" ht="12.7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8"/>
      <c r="Z45" s="48"/>
      <c r="AA45" s="46"/>
      <c r="AB45" s="38"/>
    </row>
    <row r="46" spans="1:28" ht="12.7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8"/>
      <c r="Z46" s="48"/>
      <c r="AA46" s="46"/>
      <c r="AB46" s="38"/>
    </row>
    <row r="47" spans="1:28" ht="12.7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8"/>
      <c r="Z47" s="48"/>
      <c r="AA47" s="46"/>
      <c r="AB47" s="38"/>
    </row>
    <row r="48" spans="1:28" ht="12.7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8"/>
      <c r="Z48" s="48"/>
      <c r="AA48" s="46"/>
      <c r="AB48" s="38"/>
    </row>
    <row r="49" spans="1:28" ht="12.7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8"/>
      <c r="Z49" s="48"/>
      <c r="AA49" s="46"/>
      <c r="AB49" s="38"/>
    </row>
    <row r="50" spans="1:28" ht="12.7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8"/>
      <c r="Z50" s="48"/>
      <c r="AA50" s="46"/>
      <c r="AB50" s="38"/>
    </row>
    <row r="51" spans="1:28" ht="12.7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8"/>
      <c r="Z51" s="48"/>
      <c r="AA51" s="46"/>
      <c r="AB51" s="38"/>
    </row>
    <row r="52" spans="1:28" ht="12.7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8"/>
      <c r="Z52" s="48"/>
      <c r="AA52" s="46"/>
      <c r="AB52" s="38"/>
    </row>
    <row r="53" spans="1:28" ht="12.7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8"/>
      <c r="Z53" s="48"/>
      <c r="AA53" s="46"/>
      <c r="AB53" s="38"/>
    </row>
    <row r="54" spans="1:28" ht="12.7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8"/>
      <c r="Z54" s="48"/>
      <c r="AA54" s="46"/>
      <c r="AB54" s="38"/>
    </row>
    <row r="55" spans="1:28" ht="12.7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8"/>
      <c r="Z55" s="48"/>
      <c r="AA55" s="46"/>
      <c r="AB55" s="38"/>
    </row>
    <row r="56" spans="1:28" ht="12.7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8"/>
      <c r="Z56" s="48"/>
      <c r="AA56" s="46"/>
      <c r="AB56" s="38"/>
    </row>
    <row r="57" spans="1:28" ht="12.75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8"/>
      <c r="Z57" s="48"/>
      <c r="AA57" s="46"/>
      <c r="AB57" s="38"/>
    </row>
    <row r="58" spans="1:28" ht="12.7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8"/>
      <c r="Z58" s="48"/>
      <c r="AA58" s="46"/>
      <c r="AB58" s="38"/>
    </row>
    <row r="59" spans="1:28" ht="12.7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  <c r="Z59" s="48"/>
      <c r="AA59" s="46"/>
      <c r="AB59" s="38"/>
    </row>
    <row r="60" spans="1:28" ht="12.7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  <c r="AA60" s="46"/>
      <c r="AB60" s="38"/>
    </row>
    <row r="61" spans="1:28" ht="12.7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8"/>
      <c r="AA61" s="46"/>
      <c r="AB61" s="38"/>
    </row>
    <row r="62" spans="1:28" ht="12.7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8"/>
      <c r="AA62" s="46"/>
      <c r="AB62" s="38"/>
    </row>
    <row r="63" spans="1:28" ht="12.75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8"/>
      <c r="AA63" s="46"/>
      <c r="AB63" s="38"/>
    </row>
    <row r="64" spans="1:28" ht="12.7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6"/>
      <c r="AB64" s="38"/>
    </row>
    <row r="65" ht="54" customHeight="1"/>
    <row r="66" ht="65.25" customHeight="1"/>
  </sheetData>
  <sheetProtection/>
  <mergeCells count="15">
    <mergeCell ref="A1:AB1"/>
    <mergeCell ref="A2:AB2"/>
    <mergeCell ref="A4:A5"/>
    <mergeCell ref="M4:N4"/>
    <mergeCell ref="B4:D4"/>
    <mergeCell ref="E4:F4"/>
    <mergeCell ref="G4:H4"/>
    <mergeCell ref="AB4:AB5"/>
    <mergeCell ref="Y4:AA4"/>
    <mergeCell ref="V4:X4"/>
    <mergeCell ref="O4:P4"/>
    <mergeCell ref="Q4:R4"/>
    <mergeCell ref="S4:U4"/>
    <mergeCell ref="I4:J4"/>
    <mergeCell ref="K4:L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9"/>
  <sheetViews>
    <sheetView zoomScale="70" zoomScaleNormal="70" zoomScalePageLayoutView="0" workbookViewId="0" topLeftCell="A1">
      <selection activeCell="E6" sqref="E6"/>
    </sheetView>
  </sheetViews>
  <sheetFormatPr defaultColWidth="9.00390625" defaultRowHeight="12.75"/>
  <cols>
    <col min="1" max="1" width="95.125" style="0" customWidth="1"/>
    <col min="2" max="2" width="77.125" style="0" customWidth="1"/>
  </cols>
  <sheetData>
    <row r="3" spans="1:11" ht="36.75" customHeight="1">
      <c r="A3" s="157" t="s">
        <v>191</v>
      </c>
      <c r="B3" s="157"/>
      <c r="C3" s="95"/>
      <c r="D3" s="95"/>
      <c r="E3" s="95"/>
      <c r="F3" s="95"/>
      <c r="G3" s="95"/>
      <c r="H3" s="95"/>
      <c r="I3" s="95"/>
      <c r="J3" s="95"/>
      <c r="K3" s="95"/>
    </row>
    <row r="4" spans="1:11" ht="36.75" customHeight="1">
      <c r="A4" s="98"/>
      <c r="B4" s="98"/>
      <c r="C4" s="95"/>
      <c r="D4" s="95"/>
      <c r="E4" s="95"/>
      <c r="F4" s="95"/>
      <c r="G4" s="95"/>
      <c r="H4" s="95"/>
      <c r="I4" s="95"/>
      <c r="J4" s="95"/>
      <c r="K4" s="95"/>
    </row>
    <row r="5" spans="1:2" ht="12.75">
      <c r="A5" s="155" t="s">
        <v>164</v>
      </c>
      <c r="B5" s="156" t="s">
        <v>165</v>
      </c>
    </row>
    <row r="6" spans="1:2" ht="12.75">
      <c r="A6" s="155"/>
      <c r="B6" s="156"/>
    </row>
    <row r="7" spans="1:2" ht="25.5">
      <c r="A7" s="96" t="s">
        <v>13</v>
      </c>
      <c r="B7" s="96">
        <v>1</v>
      </c>
    </row>
    <row r="8" spans="1:2" ht="25.5">
      <c r="A8" s="96" t="s">
        <v>170</v>
      </c>
      <c r="B8" s="96">
        <v>2</v>
      </c>
    </row>
    <row r="9" spans="1:2" ht="25.5">
      <c r="A9" s="96" t="s">
        <v>168</v>
      </c>
      <c r="B9" s="96">
        <v>3</v>
      </c>
    </row>
    <row r="10" spans="1:2" ht="25.5">
      <c r="A10" s="96" t="s">
        <v>190</v>
      </c>
      <c r="B10" s="96">
        <v>4</v>
      </c>
    </row>
    <row r="11" spans="1:2" ht="25.5">
      <c r="A11" s="96" t="s">
        <v>173</v>
      </c>
      <c r="B11" s="96">
        <v>5</v>
      </c>
    </row>
    <row r="12" spans="1:2" ht="25.5">
      <c r="A12" s="96" t="s">
        <v>5</v>
      </c>
      <c r="B12" s="96">
        <v>6</v>
      </c>
    </row>
    <row r="13" spans="1:2" ht="25.5">
      <c r="A13" s="96" t="s">
        <v>188</v>
      </c>
      <c r="B13" s="96">
        <v>7</v>
      </c>
    </row>
    <row r="14" spans="1:2" ht="25.5">
      <c r="A14" s="96" t="s">
        <v>181</v>
      </c>
      <c r="B14" s="96">
        <v>8</v>
      </c>
    </row>
    <row r="15" spans="1:2" ht="25.5">
      <c r="A15" s="96" t="s">
        <v>17</v>
      </c>
      <c r="B15" s="96">
        <v>9</v>
      </c>
    </row>
    <row r="16" spans="1:2" ht="25.5">
      <c r="A16" s="96" t="s">
        <v>171</v>
      </c>
      <c r="B16" s="96">
        <v>10</v>
      </c>
    </row>
    <row r="17" spans="1:2" ht="25.5">
      <c r="A17" s="96" t="s">
        <v>166</v>
      </c>
      <c r="B17" s="96">
        <v>11</v>
      </c>
    </row>
    <row r="18" spans="1:2" ht="25.5">
      <c r="A18" s="96" t="s">
        <v>178</v>
      </c>
      <c r="B18" s="96">
        <v>12</v>
      </c>
    </row>
    <row r="19" spans="1:2" ht="25.5">
      <c r="A19" s="96" t="s">
        <v>179</v>
      </c>
      <c r="B19" s="96">
        <v>13</v>
      </c>
    </row>
    <row r="20" spans="1:2" ht="25.5">
      <c r="A20" s="96" t="s">
        <v>184</v>
      </c>
      <c r="B20" s="96">
        <v>14</v>
      </c>
    </row>
    <row r="21" spans="1:2" ht="25.5">
      <c r="A21" s="96" t="s">
        <v>187</v>
      </c>
      <c r="B21" s="96">
        <v>15</v>
      </c>
    </row>
    <row r="22" spans="1:2" ht="25.5">
      <c r="A22" s="96" t="s">
        <v>183</v>
      </c>
      <c r="B22" s="96">
        <v>16</v>
      </c>
    </row>
    <row r="23" spans="1:2" ht="25.5">
      <c r="A23" s="96" t="s">
        <v>182</v>
      </c>
      <c r="B23" s="96">
        <v>17</v>
      </c>
    </row>
    <row r="24" spans="1:2" ht="25.5">
      <c r="A24" s="96" t="s">
        <v>172</v>
      </c>
      <c r="B24" s="96">
        <v>18</v>
      </c>
    </row>
    <row r="25" spans="1:2" ht="25.5">
      <c r="A25" s="96" t="s">
        <v>90</v>
      </c>
      <c r="B25" s="96">
        <v>19</v>
      </c>
    </row>
    <row r="26" spans="1:2" ht="25.5">
      <c r="A26" s="96" t="s">
        <v>6</v>
      </c>
      <c r="B26" s="96">
        <v>20</v>
      </c>
    </row>
    <row r="27" spans="1:2" ht="25.5">
      <c r="A27" s="96" t="s">
        <v>15</v>
      </c>
      <c r="B27" s="96">
        <v>21</v>
      </c>
    </row>
    <row r="28" spans="1:2" ht="25.5">
      <c r="A28" s="96" t="s">
        <v>75</v>
      </c>
      <c r="B28" s="96">
        <v>22</v>
      </c>
    </row>
    <row r="29" spans="1:2" ht="25.5">
      <c r="A29" s="96" t="s">
        <v>90</v>
      </c>
      <c r="B29" s="96">
        <v>23</v>
      </c>
    </row>
    <row r="30" spans="1:2" ht="25.5">
      <c r="A30" s="96" t="s">
        <v>186</v>
      </c>
      <c r="B30" s="96">
        <v>24</v>
      </c>
    </row>
    <row r="31" spans="1:2" ht="25.5">
      <c r="A31" s="96" t="s">
        <v>175</v>
      </c>
      <c r="B31" s="96">
        <v>25</v>
      </c>
    </row>
    <row r="32" spans="1:2" ht="25.5">
      <c r="A32" s="96" t="s">
        <v>174</v>
      </c>
      <c r="B32" s="96">
        <v>26</v>
      </c>
    </row>
    <row r="33" spans="1:2" ht="25.5">
      <c r="A33" s="96" t="s">
        <v>177</v>
      </c>
      <c r="B33" s="96">
        <v>27</v>
      </c>
    </row>
    <row r="34" spans="1:2" ht="25.5">
      <c r="A34" s="96" t="s">
        <v>176</v>
      </c>
      <c r="B34" s="96">
        <v>28</v>
      </c>
    </row>
    <row r="35" spans="1:2" ht="25.5">
      <c r="A35" s="96" t="s">
        <v>167</v>
      </c>
      <c r="B35" s="96">
        <v>29</v>
      </c>
    </row>
    <row r="36" spans="1:2" ht="25.5">
      <c r="A36" s="96" t="s">
        <v>180</v>
      </c>
      <c r="B36" s="96">
        <v>30</v>
      </c>
    </row>
    <row r="37" spans="1:2" ht="25.5">
      <c r="A37" s="96" t="s">
        <v>37</v>
      </c>
      <c r="B37" s="96">
        <v>31</v>
      </c>
    </row>
    <row r="38" spans="1:2" ht="25.5">
      <c r="A38" s="96" t="s">
        <v>79</v>
      </c>
      <c r="B38" s="96">
        <v>32</v>
      </c>
    </row>
    <row r="39" spans="1:2" ht="25.5">
      <c r="A39" s="96" t="s">
        <v>74</v>
      </c>
      <c r="B39" s="96">
        <v>33</v>
      </c>
    </row>
    <row r="40" spans="1:2" ht="25.5">
      <c r="A40" s="96" t="s">
        <v>189</v>
      </c>
      <c r="B40" s="96">
        <v>34</v>
      </c>
    </row>
    <row r="41" spans="1:2" ht="25.5">
      <c r="A41" s="96" t="s">
        <v>185</v>
      </c>
      <c r="B41" s="96">
        <v>35</v>
      </c>
    </row>
    <row r="42" spans="1:2" ht="25.5">
      <c r="A42" s="96" t="s">
        <v>169</v>
      </c>
      <c r="B42" s="96">
        <v>36</v>
      </c>
    </row>
    <row r="43" spans="1:2" ht="25.5">
      <c r="A43" s="97"/>
      <c r="B43" s="97"/>
    </row>
    <row r="44" spans="1:2" ht="25.5">
      <c r="A44" s="97"/>
      <c r="B44" s="97"/>
    </row>
    <row r="45" spans="1:2" ht="25.5">
      <c r="A45" s="97"/>
      <c r="B45" s="97"/>
    </row>
    <row r="46" spans="1:2" ht="25.5">
      <c r="A46" s="97"/>
      <c r="B46" s="97"/>
    </row>
    <row r="47" spans="1:2" ht="25.5">
      <c r="A47" s="97"/>
      <c r="B47" s="97"/>
    </row>
    <row r="48" spans="1:2" ht="25.5">
      <c r="A48" s="97"/>
      <c r="B48" s="97"/>
    </row>
    <row r="49" spans="1:2" ht="25.5">
      <c r="A49" s="97"/>
      <c r="B49" s="97"/>
    </row>
    <row r="50" spans="1:2" ht="25.5">
      <c r="A50" s="97"/>
      <c r="B50" s="97"/>
    </row>
    <row r="51" spans="1:2" ht="25.5">
      <c r="A51" s="97"/>
      <c r="B51" s="97"/>
    </row>
    <row r="52" spans="1:2" ht="25.5">
      <c r="A52" s="97"/>
      <c r="B52" s="97"/>
    </row>
    <row r="53" spans="1:2" ht="25.5">
      <c r="A53" s="97"/>
      <c r="B53" s="97"/>
    </row>
    <row r="54" spans="1:2" ht="25.5">
      <c r="A54" s="97"/>
      <c r="B54" s="97"/>
    </row>
    <row r="55" spans="1:2" ht="25.5">
      <c r="A55" s="97"/>
      <c r="B55" s="97"/>
    </row>
    <row r="56" spans="1:2" ht="25.5">
      <c r="A56" s="97"/>
      <c r="B56" s="97"/>
    </row>
    <row r="57" spans="1:2" ht="25.5">
      <c r="A57" s="97"/>
      <c r="B57" s="97"/>
    </row>
    <row r="58" spans="1:2" ht="25.5">
      <c r="A58" s="97"/>
      <c r="B58" s="97"/>
    </row>
    <row r="59" spans="1:2" ht="25.5">
      <c r="A59" s="97"/>
      <c r="B59" s="97"/>
    </row>
    <row r="60" spans="1:2" ht="25.5">
      <c r="A60" s="97"/>
      <c r="B60" s="97"/>
    </row>
    <row r="61" spans="1:2" ht="25.5">
      <c r="A61" s="97"/>
      <c r="B61" s="97"/>
    </row>
    <row r="62" spans="1:2" ht="25.5">
      <c r="A62" s="97"/>
      <c r="B62" s="97"/>
    </row>
    <row r="63" spans="1:2" ht="25.5">
      <c r="A63" s="97"/>
      <c r="B63" s="97"/>
    </row>
    <row r="64" spans="1:2" ht="25.5">
      <c r="A64" s="97"/>
      <c r="B64" s="97"/>
    </row>
    <row r="65" spans="1:2" ht="25.5">
      <c r="A65" s="97"/>
      <c r="B65" s="97"/>
    </row>
    <row r="66" spans="1:2" ht="25.5">
      <c r="A66" s="97"/>
      <c r="B66" s="97"/>
    </row>
    <row r="67" spans="1:2" ht="25.5">
      <c r="A67" s="97"/>
      <c r="B67" s="97"/>
    </row>
    <row r="68" spans="1:2" ht="25.5">
      <c r="A68" s="97"/>
      <c r="B68" s="97"/>
    </row>
    <row r="69" spans="1:2" ht="25.5">
      <c r="A69" s="97"/>
      <c r="B69" s="97"/>
    </row>
  </sheetData>
  <sheetProtection/>
  <mergeCells count="3">
    <mergeCell ref="A5:A6"/>
    <mergeCell ref="B5:B6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</dc:creator>
  <cp:keywords/>
  <dc:description/>
  <cp:lastModifiedBy>Адоха</cp:lastModifiedBy>
  <cp:lastPrinted>2012-05-16T03:33:22Z</cp:lastPrinted>
  <dcterms:created xsi:type="dcterms:W3CDTF">2007-05-07T16:44:37Z</dcterms:created>
  <dcterms:modified xsi:type="dcterms:W3CDTF">2021-11-15T04:37:46Z</dcterms:modified>
  <cp:category/>
  <cp:version/>
  <cp:contentType/>
  <cp:contentStatus/>
</cp:coreProperties>
</file>